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oncalves\Desktop\Downloads for SharePoint\HS4TB\India\Revolving Fund\Final RFP\"/>
    </mc:Choice>
  </mc:AlternateContent>
  <xr:revisionPtr revIDLastSave="0" documentId="13_ncr:1_{6B65FF17-D9B9-4281-850F-56AF7189CB3E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Budget Detail" sheetId="4" r:id="rId1"/>
  </sheets>
  <externalReferences>
    <externalReference r:id="rId2"/>
  </externalReferences>
  <definedNames>
    <definedName name="Allow_Parms">#REF!</definedName>
    <definedName name="Allowances" localSheetId="0">'Budget Detail'!$A$110:$IG$119</definedName>
    <definedName name="Allowances">#REF!</definedName>
    <definedName name="Clin_Opt_1">#REF!</definedName>
    <definedName name="Clin_Opt_2">#REF!</definedName>
    <definedName name="Clin_Opt_3">#REF!</definedName>
    <definedName name="Clin_Opt_4">#REF!</definedName>
    <definedName name="Clin_Percent" localSheetId="0">'Budget Detail'!$J$1:$J$65501</definedName>
    <definedName name="Clin_Percent">#REF!</definedName>
    <definedName name="Clin_Subrow">#REF!</definedName>
    <definedName name="Clin_Sum">#REF!</definedName>
    <definedName name="Clin_Totals">#REF!</definedName>
    <definedName name="Clin_Year_2">#REF!</definedName>
    <definedName name="Clin_Year_3">#REF!</definedName>
    <definedName name="Clin_Year_4">#REF!</definedName>
    <definedName name="Clin_Year_5">#REF!</definedName>
    <definedName name="Clins">#REF!</definedName>
    <definedName name="ClinSalSub">#REF!</definedName>
    <definedName name="COLA">#REF!</definedName>
    <definedName name="Cost_Share" localSheetId="0">'Budget Detail'!$A$211:$IG$213</definedName>
    <definedName name="Cost_Share">#REF!</definedName>
    <definedName name="Currency">#REF!</definedName>
    <definedName name="DBA" localSheetId="0">'Budget Detail'!#REF!</definedName>
    <definedName name="DBA">#REF!</definedName>
    <definedName name="DBAclin">#REF!</definedName>
    <definedName name="Dom_Travel" localSheetId="0">'Budget Detail'!#REF!</definedName>
    <definedName name="Dom_Travel">#REF!</definedName>
    <definedName name="Equipment" localSheetId="0">'Budget Detail'!$A$131:$IG$136</definedName>
    <definedName name="Equipment">#REF!</definedName>
    <definedName name="Expat_Parms">#REF!</definedName>
    <definedName name="Expats">#REF!</definedName>
    <definedName name="Fee" localSheetId="0">'Budget Detail'!#REF!</definedName>
    <definedName name="Fee">#REF!</definedName>
    <definedName name="FO_comm" localSheetId="0">'Budget Detail'!$A$143:$IG$143</definedName>
    <definedName name="FO_comm">#REF!</definedName>
    <definedName name="FO_Copying" localSheetId="0">'Budget Detail'!$A$170:$IG$174</definedName>
    <definedName name="FO_Copying">#REF!</definedName>
    <definedName name="FO_postage" localSheetId="0">'Budget Detail'!$A$158:$IG$162</definedName>
    <definedName name="FO_postage">#REF!</definedName>
    <definedName name="FO_rent" localSheetId="0">'Budget Detail'!$A$146:$IG$149</definedName>
    <definedName name="FO_rent">#REF!</definedName>
    <definedName name="FO_supplies" localSheetId="0">'Budget Detail'!$A$181:$IG$185</definedName>
    <definedName name="FO_supplies">#REF!</definedName>
    <definedName name="FWCI" localSheetId="0">'Budget Detail'!$A$197:$IG$197</definedName>
    <definedName name="FWCI">#REF!</definedName>
    <definedName name="FWCIclin">#REF!</definedName>
    <definedName name="Grants" localSheetId="0">'Budget Detail'!$A$137:$IG$140</definedName>
    <definedName name="Grants">#REF!</definedName>
    <definedName name="IC_Travel" localSheetId="0">'Budget Detail'!#REF!</definedName>
    <definedName name="IC_Travel">#REF!</definedName>
    <definedName name="incCS">#REF!</definedName>
    <definedName name="incFee">#REF!</definedName>
    <definedName name="inflation">#REF!</definedName>
    <definedName name="Insert_the_name_of_your_organization">#REF!</definedName>
    <definedName name="LocProf" localSheetId="0">'Budget Detail'!#REF!</definedName>
    <definedName name="LocProf">#REF!</definedName>
    <definedName name="LOE">#REF!</definedName>
    <definedName name="LTTA" localSheetId="0">'Budget Detail'!#REF!</definedName>
    <definedName name="LTTA">#REF!</definedName>
    <definedName name="LTTA_Allow" localSheetId="0">'Budget Detail'!$A$110:$IG$118</definedName>
    <definedName name="LTTA_Allow">#REF!</definedName>
    <definedName name="LTTA_Parm1">#REF!</definedName>
    <definedName name="LTTA_Parm2">#REF!</definedName>
    <definedName name="LTTA_Sal" localSheetId="0">'Budget Detail'!#REF!</definedName>
    <definedName name="LTTA_Sal">#REF!</definedName>
    <definedName name="LTTA_Trav" localSheetId="0">'Budget Detail'!#REF!</definedName>
    <definedName name="LTTA_Trav">#REF!</definedName>
    <definedName name="Med_Exams" localSheetId="0">'Budget Detail'!$A$201:$IG$202</definedName>
    <definedName name="Med_Exams">#REF!</definedName>
    <definedName name="Medex" localSheetId="0">'Budget Detail'!$A$195:$IG$196</definedName>
    <definedName name="Medex">#REF!</definedName>
    <definedName name="MSH_Opt_1" localSheetId="0">'Budget Detail'!#REF!</definedName>
    <definedName name="MSH_Opt_1">#REF!</definedName>
    <definedName name="MSH_Opt_2" localSheetId="0">'Budget Detail'!#REF!</definedName>
    <definedName name="MSH_Opt_2">#REF!</definedName>
    <definedName name="MSH_Opt_3" localSheetId="0">'Budget Detail'!#REF!</definedName>
    <definedName name="MSH_Opt_3">#REF!</definedName>
    <definedName name="MSH_Opt_4" localSheetId="0">'Budget Detail'!#REF!</definedName>
    <definedName name="MSH_Opt_4">#REF!</definedName>
    <definedName name="MSH_supplies" localSheetId="0">'Budget Detail'!$A$186:$IG$186</definedName>
    <definedName name="MSH_supplies">#REF!</definedName>
    <definedName name="MSH_Totals" localSheetId="0">'Budget Detail'!$A$209:$IG$209</definedName>
    <definedName name="MSH_Totals">#REF!</definedName>
    <definedName name="MSH_Year_2" localSheetId="0">'Budget Detail'!#REF!</definedName>
    <definedName name="MSH_Year_2">#REF!</definedName>
    <definedName name="MSH_Year_3" localSheetId="0">'Budget Detail'!#REF!</definedName>
    <definedName name="MSH_Year_3">#REF!</definedName>
    <definedName name="MSH_Year_4" localSheetId="0">'Budget Detail'!#REF!</definedName>
    <definedName name="MSH_Year_4">#REF!</definedName>
    <definedName name="MSH_Year_5" localSheetId="0">'Budget Detail'!#REF!</definedName>
    <definedName name="MSH_Year_5">#REF!</definedName>
    <definedName name="Opt_1">'Budget Detail'!#REF!</definedName>
    <definedName name="Opt_2">'Budget Detail'!#REF!</definedName>
    <definedName name="Opt_3">#REF!</definedName>
    <definedName name="Opt_4">#REF!</definedName>
    <definedName name="OptYears">#REF!</definedName>
    <definedName name="PerDiem">#REF!</definedName>
    <definedName name="_xlnm.Print_Area" localSheetId="0">'Budget Detail'!$A$1:$L$158</definedName>
    <definedName name="_xlnm.Print_Titles" localSheetId="0">'Budget Detail'!$A$1:$IG$10</definedName>
    <definedName name="Proc_Opt_1">#REF!</definedName>
    <definedName name="Proc_Opt_2">#REF!</definedName>
    <definedName name="Proc_Opt_3">#REF!</definedName>
    <definedName name="Proc_Opt_4">#REF!</definedName>
    <definedName name="Proc_Year_1">#REF!</definedName>
    <definedName name="Proc_Year_2">#REF!</definedName>
    <definedName name="Proc_Year_3">#REF!</definedName>
    <definedName name="Proc_Year_4">#REF!</definedName>
    <definedName name="Proc_Year_5">#REF!</definedName>
    <definedName name="SalInc">#REF!</definedName>
    <definedName name="Sallnc">#REF!</definedName>
    <definedName name="SalSub" localSheetId="0">'Budget Detail'!$A$45:$IG$45</definedName>
    <definedName name="SalSub">#REF!</definedName>
    <definedName name="SM">#REF!</definedName>
    <definedName name="ST_DBA" localSheetId="0">'Budget Detail'!#REF!</definedName>
    <definedName name="ST_DBA">#REF!</definedName>
    <definedName name="ST_DBAclin">#REF!</definedName>
    <definedName name="StartDate">#REF!</definedName>
    <definedName name="STTA_Travel" localSheetId="0">'Budget Detail'!#REF!</definedName>
    <definedName name="STTA_Travel">#REF!</definedName>
    <definedName name="Sub_Opt_1">#REF!</definedName>
    <definedName name="Sub_Opt_2">#REF!</definedName>
    <definedName name="Sub_Opt_3">#REF!</definedName>
    <definedName name="Sub_Opt_4">#REF!</definedName>
    <definedName name="Sub_Row" localSheetId="0">'Budget Detail'!$A$122:$IG$122</definedName>
    <definedName name="Sub_Row">#REF!</definedName>
    <definedName name="Sub_Year_2">#REF!</definedName>
    <definedName name="Sub_Year_3">#REF!</definedName>
    <definedName name="Sub_Year_4">#REF!</definedName>
    <definedName name="Sub_Year_5">#REF!</definedName>
    <definedName name="Subcontracts" localSheetId="0">'Budget Detail'!$A$120:$IG$124</definedName>
    <definedName name="Subcontracts">#REF!</definedName>
    <definedName name="Subtotal" localSheetId="0">'Budget Detail'!$A$209:$IG$210</definedName>
    <definedName name="Subtotal">#REF!</definedName>
    <definedName name="Sum_Allow">[1]Summary!#REF!</definedName>
    <definedName name="Sum_Fee">[1]Summary!#REF!</definedName>
    <definedName name="Sum_Opt_1">[1]Summary!#REF!</definedName>
    <definedName name="Sum_Opt_2">[1]Summary!#REF!</definedName>
    <definedName name="Sum_Opt_3">[1]Summary!#REF!</definedName>
    <definedName name="Sum_Opt_4">[1]Summary!#REF!</definedName>
    <definedName name="Sum_Subs">[1]Summary!#REF!</definedName>
    <definedName name="Sum_Training">[1]Summary!#REF!</definedName>
    <definedName name="Sum_Year_4">[1]Summary!#REF!</definedName>
    <definedName name="Sum_Year_5">[1]Summary!#REF!</definedName>
    <definedName name="Training" localSheetId="0">'Budget Detail'!$A$125:$IG$130</definedName>
    <definedName name="Training">#REF!</definedName>
    <definedName name="Training_Opt_1">#REF!</definedName>
    <definedName name="Training_Opt_2">#REF!</definedName>
    <definedName name="Training_Opt_3">#REF!</definedName>
    <definedName name="Training_Opt_4">#REF!</definedName>
    <definedName name="Training_Year_2">#REF!</definedName>
    <definedName name="Training_Year_3">#REF!</definedName>
    <definedName name="Training_Year_4">#REF!</definedName>
    <definedName name="Training_Year_5">#REF!</definedName>
    <definedName name="Type" localSheetId="0">'Budget Detail'!$A$3</definedName>
    <definedName name="Type">#REF!</definedName>
    <definedName name="year_1">'Budget Detail'!$J$7</definedName>
    <definedName name="year_2">'Budget Detail'!#REF!</definedName>
    <definedName name="year_3">'Budget Detail'!#REF!</definedName>
    <definedName name="year_4">#REF!</definedName>
    <definedName name="year_5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3" i="4" l="1"/>
  <c r="N151" i="4"/>
  <c r="N149" i="4"/>
  <c r="N147" i="4"/>
  <c r="N145" i="4"/>
  <c r="N143" i="4"/>
  <c r="N142" i="4"/>
  <c r="N141" i="4"/>
  <c r="N138" i="4"/>
  <c r="N136" i="4"/>
  <c r="N135" i="4"/>
  <c r="N132" i="4"/>
  <c r="N130" i="4"/>
  <c r="N129" i="4"/>
  <c r="N126" i="4"/>
  <c r="N124" i="4"/>
  <c r="N123" i="4"/>
  <c r="N120" i="4"/>
  <c r="N118" i="4"/>
  <c r="N117" i="4"/>
  <c r="N116" i="4"/>
  <c r="N113" i="4"/>
  <c r="N107" i="4"/>
  <c r="N104" i="4"/>
  <c r="N102" i="4"/>
  <c r="N101" i="4"/>
  <c r="N100" i="4"/>
  <c r="N99" i="4"/>
  <c r="N98" i="4"/>
  <c r="N95" i="4"/>
  <c r="N94" i="4"/>
  <c r="N93" i="4"/>
  <c r="N92" i="4"/>
  <c r="N91" i="4"/>
  <c r="N90" i="4"/>
  <c r="N87" i="4"/>
  <c r="N86" i="4"/>
  <c r="N85" i="4"/>
  <c r="N84" i="4"/>
  <c r="N83" i="4"/>
  <c r="N82" i="4"/>
  <c r="N76" i="4"/>
  <c r="N74" i="4"/>
  <c r="N73" i="4"/>
  <c r="N69" i="4"/>
  <c r="N67" i="4"/>
  <c r="N66" i="4"/>
  <c r="N65" i="4"/>
  <c r="N61" i="4"/>
  <c r="N35" i="4"/>
  <c r="N33" i="4"/>
  <c r="N31" i="4"/>
  <c r="N30" i="4"/>
  <c r="N29" i="4"/>
  <c r="N28" i="4"/>
  <c r="N27" i="4"/>
  <c r="N26" i="4"/>
  <c r="N25" i="4"/>
  <c r="N22" i="4"/>
  <c r="N20" i="4"/>
  <c r="N19" i="4"/>
  <c r="N18" i="4"/>
  <c r="N17" i="4"/>
  <c r="N16" i="4"/>
  <c r="N55" i="4"/>
  <c r="N54" i="4"/>
  <c r="N53" i="4"/>
  <c r="N52" i="4"/>
  <c r="N57" i="4" s="1"/>
  <c r="N51" i="4"/>
  <c r="N46" i="4"/>
  <c r="N44" i="4"/>
  <c r="N43" i="4"/>
  <c r="N42" i="4"/>
  <c r="N48" i="4" s="1"/>
  <c r="N59" i="4" s="1"/>
  <c r="N41" i="4"/>
  <c r="N40" i="4"/>
  <c r="N39" i="4"/>
  <c r="L130" i="4"/>
  <c r="M130" i="4" s="1"/>
  <c r="L129" i="4"/>
  <c r="M129" i="4" s="1"/>
  <c r="L90" i="4"/>
  <c r="L82" i="4"/>
  <c r="M82" i="4" s="1"/>
  <c r="L74" i="4"/>
  <c r="M74" i="4" s="1"/>
  <c r="L73" i="4"/>
  <c r="L67" i="4"/>
  <c r="M67" i="4" s="1"/>
  <c r="L66" i="4"/>
  <c r="L25" i="4"/>
  <c r="J22" i="4"/>
  <c r="L20" i="4"/>
  <c r="M20" i="4" s="1"/>
  <c r="L19" i="4"/>
  <c r="M19" i="4" s="1"/>
  <c r="L18" i="4"/>
  <c r="M18" i="4" s="1"/>
  <c r="L17" i="4"/>
  <c r="M17" i="4" s="1"/>
  <c r="L16" i="4"/>
  <c r="M16" i="4" s="1"/>
  <c r="L143" i="4"/>
  <c r="M143" i="4" s="1"/>
  <c r="L142" i="4"/>
  <c r="M142" i="4" s="1"/>
  <c r="L141" i="4"/>
  <c r="L136" i="4"/>
  <c r="M136" i="4" s="1"/>
  <c r="L135" i="4"/>
  <c r="L124" i="4"/>
  <c r="M124" i="4" s="1"/>
  <c r="L123" i="4"/>
  <c r="L118" i="4"/>
  <c r="M118" i="4" s="1"/>
  <c r="L117" i="4"/>
  <c r="M117" i="4" s="1"/>
  <c r="L116" i="4"/>
  <c r="L113" i="4"/>
  <c r="L101" i="4"/>
  <c r="M101" i="4" s="1"/>
  <c r="L100" i="4"/>
  <c r="M100" i="4" s="1"/>
  <c r="L99" i="4"/>
  <c r="M99" i="4" s="1"/>
  <c r="L98" i="4"/>
  <c r="M98" i="4" s="1"/>
  <c r="L91" i="4"/>
  <c r="M91" i="4" s="1"/>
  <c r="L84" i="4"/>
  <c r="M84" i="4" s="1"/>
  <c r="L83" i="4"/>
  <c r="M83" i="4" s="1"/>
  <c r="J33" i="4"/>
  <c r="J102" i="4"/>
  <c r="L102" i="4" s="1"/>
  <c r="M102" i="4" s="1"/>
  <c r="J94" i="4"/>
  <c r="L94" i="4" s="1"/>
  <c r="M94" i="4" s="1"/>
  <c r="J93" i="4"/>
  <c r="L93" i="4" s="1"/>
  <c r="M93" i="4" s="1"/>
  <c r="L92" i="4"/>
  <c r="M92" i="4" s="1"/>
  <c r="J86" i="4"/>
  <c r="L86" i="4" s="1"/>
  <c r="M86" i="4" s="1"/>
  <c r="J85" i="4"/>
  <c r="L85" i="4" s="1"/>
  <c r="I54" i="4"/>
  <c r="I52" i="4"/>
  <c r="J48" i="4"/>
  <c r="J54" i="4" s="1"/>
  <c r="L54" i="4" s="1"/>
  <c r="M54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L31" i="4"/>
  <c r="L30" i="4"/>
  <c r="M30" i="4" s="1"/>
  <c r="L29" i="4"/>
  <c r="M29" i="4" s="1"/>
  <c r="L28" i="4"/>
  <c r="M28" i="4" s="1"/>
  <c r="L26" i="4"/>
  <c r="M26" i="4" s="1"/>
  <c r="M132" i="4" l="1"/>
  <c r="M66" i="4"/>
  <c r="L120" i="4"/>
  <c r="L76" i="4"/>
  <c r="L132" i="4"/>
  <c r="L87" i="4"/>
  <c r="L95" i="4"/>
  <c r="L126" i="4"/>
  <c r="L22" i="4"/>
  <c r="L145" i="4"/>
  <c r="M73" i="4"/>
  <c r="M76" i="4" s="1"/>
  <c r="M22" i="4"/>
  <c r="L138" i="4"/>
  <c r="M85" i="4"/>
  <c r="M87" i="4" s="1"/>
  <c r="M104" i="4"/>
  <c r="M90" i="4"/>
  <c r="M95" i="4" s="1"/>
  <c r="L104" i="4"/>
  <c r="M113" i="4"/>
  <c r="M116" i="4"/>
  <c r="M120" i="4" s="1"/>
  <c r="M141" i="4"/>
  <c r="M145" i="4" s="1"/>
  <c r="M123" i="4"/>
  <c r="M126" i="4" s="1"/>
  <c r="M135" i="4"/>
  <c r="M138" i="4" s="1"/>
  <c r="M31" i="4"/>
  <c r="M25" i="4"/>
  <c r="L27" i="4"/>
  <c r="M39" i="4"/>
  <c r="J52" i="4"/>
  <c r="L52" i="4" s="1"/>
  <c r="M52" i="4" s="1"/>
  <c r="J55" i="4"/>
  <c r="L55" i="4" s="1"/>
  <c r="M55" i="4" s="1"/>
  <c r="J46" i="4"/>
  <c r="L46" i="4" s="1"/>
  <c r="M46" i="4" s="1"/>
  <c r="J53" i="4"/>
  <c r="L53" i="4" s="1"/>
  <c r="M53" i="4" s="1"/>
  <c r="M107" i="4" l="1"/>
  <c r="L107" i="4"/>
  <c r="L147" i="4"/>
  <c r="M147" i="4"/>
  <c r="M27" i="4"/>
  <c r="M33" i="4" s="1"/>
  <c r="M35" i="4" s="1"/>
  <c r="L33" i="4"/>
  <c r="L35" i="4" s="1"/>
  <c r="L48" i="4"/>
  <c r="M48" i="4"/>
  <c r="J51" i="4" l="1"/>
  <c r="L51" i="4" s="1"/>
  <c r="L57" i="4" l="1"/>
  <c r="L59" i="4" s="1"/>
  <c r="L61" i="4" s="1"/>
  <c r="M51" i="4"/>
  <c r="M57" i="4" s="1"/>
  <c r="M59" i="4" s="1"/>
  <c r="M61" i="4" s="1"/>
  <c r="J65" i="4" l="1"/>
  <c r="L65" i="4" s="1"/>
  <c r="L69" i="4" s="1"/>
  <c r="L149" i="4" s="1"/>
  <c r="J151" i="4" l="1"/>
  <c r="M65" i="4"/>
  <c r="M69" i="4" s="1"/>
  <c r="M149" i="4" s="1"/>
  <c r="L151" i="4" l="1"/>
  <c r="L153" i="4" s="1"/>
  <c r="M151" i="4" l="1"/>
  <c r="M153" i="4" s="1"/>
</calcChain>
</file>

<file path=xl/sharedStrings.xml><?xml version="1.0" encoding="utf-8"?>
<sst xmlns="http://schemas.openxmlformats.org/spreadsheetml/2006/main" count="267" uniqueCount="113">
  <si>
    <t>Base</t>
  </si>
  <si>
    <t>Line Item</t>
  </si>
  <si>
    <t>Year</t>
  </si>
  <si>
    <t>Unit</t>
  </si>
  <si>
    <t>Rate</t>
  </si>
  <si>
    <t>Qty</t>
  </si>
  <si>
    <t>Amount</t>
  </si>
  <si>
    <t>I.</t>
  </si>
  <si>
    <t>Salaries and Wages</t>
  </si>
  <si>
    <t>A.</t>
  </si>
  <si>
    <t>Direct Salaries</t>
  </si>
  <si>
    <t>Long Term Staff</t>
  </si>
  <si>
    <t>a.</t>
  </si>
  <si>
    <t>title</t>
  </si>
  <si>
    <t>name</t>
  </si>
  <si>
    <t>/day</t>
  </si>
  <si>
    <t>b.</t>
  </si>
  <si>
    <t>c.</t>
  </si>
  <si>
    <t>d.</t>
  </si>
  <si>
    <t>e.</t>
  </si>
  <si>
    <t>Subtotal</t>
  </si>
  <si>
    <t>Short Term Technical Assistance</t>
  </si>
  <si>
    <t>f.</t>
  </si>
  <si>
    <t>g.</t>
  </si>
  <si>
    <t>Subtotal Direct Salaries</t>
  </si>
  <si>
    <t>B.</t>
  </si>
  <si>
    <t>Cooperative Country National Professional</t>
  </si>
  <si>
    <t>1.</t>
  </si>
  <si>
    <t>Cooperative Country National Professional Salaries</t>
  </si>
  <si>
    <t>Local training, M&amp;E, and project management support</t>
  </si>
  <si>
    <t>13th Month</t>
  </si>
  <si>
    <t xml:space="preserve">Subtotal </t>
  </si>
  <si>
    <t>2.</t>
  </si>
  <si>
    <t>Cooperative Country National Professional Benefits</t>
  </si>
  <si>
    <t>Pension</t>
  </si>
  <si>
    <t>/salary</t>
  </si>
  <si>
    <t>Life Insurance</t>
  </si>
  <si>
    <t>Social Security</t>
  </si>
  <si>
    <t>/yr/emp</t>
  </si>
  <si>
    <t>Health Insurance</t>
  </si>
  <si>
    <t>specify</t>
  </si>
  <si>
    <t>/mo/emp</t>
  </si>
  <si>
    <t>Subtotal Cooperative Country National Professional</t>
  </si>
  <si>
    <t>Total Salaries and Wages</t>
  </si>
  <si>
    <t>II.</t>
  </si>
  <si>
    <t>Fringe Benefits</t>
  </si>
  <si>
    <t>specify base</t>
  </si>
  <si>
    <t>Total Fringe Benefits</t>
  </si>
  <si>
    <t>III.</t>
  </si>
  <si>
    <t>Consultants</t>
  </si>
  <si>
    <t>`</t>
  </si>
  <si>
    <t>Total Consultants</t>
  </si>
  <si>
    <t>IV.</t>
  </si>
  <si>
    <t>Travel and Transportation</t>
  </si>
  <si>
    <t>Domestic Travel</t>
  </si>
  <si>
    <t xml:space="preserve">airfare </t>
  </si>
  <si>
    <t>Departure City/Destination City</t>
  </si>
  <si>
    <t>/rt</t>
  </si>
  <si>
    <t>per diem</t>
  </si>
  <si>
    <t>City Name</t>
  </si>
  <si>
    <t>local travel</t>
  </si>
  <si>
    <t>airport transfer</t>
  </si>
  <si>
    <t>/trip</t>
  </si>
  <si>
    <t>Subtotal Domestic Travel</t>
  </si>
  <si>
    <t>Regional Travel</t>
  </si>
  <si>
    <t>airfare - regional</t>
  </si>
  <si>
    <t>Subtotal RegionalTravel</t>
  </si>
  <si>
    <t>C.</t>
  </si>
  <si>
    <t>Subtotal International Travel</t>
  </si>
  <si>
    <t>D.</t>
  </si>
  <si>
    <t xml:space="preserve">Consultation  Travel </t>
  </si>
  <si>
    <t>airfare</t>
  </si>
  <si>
    <t>transit per diem</t>
  </si>
  <si>
    <t>Total Travel and Transport</t>
  </si>
  <si>
    <t>V.</t>
  </si>
  <si>
    <t>VI.</t>
  </si>
  <si>
    <t>Other Direct Costs</t>
  </si>
  <si>
    <t xml:space="preserve">A. </t>
  </si>
  <si>
    <t>Communications</t>
  </si>
  <si>
    <t>/mo</t>
  </si>
  <si>
    <t>Outside Services</t>
  </si>
  <si>
    <t xml:space="preserve">1. </t>
  </si>
  <si>
    <t>/lump</t>
  </si>
  <si>
    <t>/unit</t>
  </si>
  <si>
    <t>3.</t>
  </si>
  <si>
    <t>Subtotal Outside Services</t>
  </si>
  <si>
    <t>Postage/Shipping</t>
  </si>
  <si>
    <t>Subtotal Postage/Shipping</t>
  </si>
  <si>
    <t>Copying/Printing</t>
  </si>
  <si>
    <t>lump</t>
  </si>
  <si>
    <t>Subtotal Copying/Printing</t>
  </si>
  <si>
    <t>E.</t>
  </si>
  <si>
    <t>Supplies/Materials</t>
  </si>
  <si>
    <t>Subtotal Supplies/Materials</t>
  </si>
  <si>
    <t>F.</t>
  </si>
  <si>
    <t>Additional Direct Costs</t>
  </si>
  <si>
    <t>/person</t>
  </si>
  <si>
    <t>Subtotal Other Direct Costs</t>
  </si>
  <si>
    <t>Total Other Direct Costs</t>
  </si>
  <si>
    <t>Total Direct Costs</t>
  </si>
  <si>
    <t>Grand Total</t>
  </si>
  <si>
    <t>Title</t>
  </si>
  <si>
    <t xml:space="preserve"> Name</t>
  </si>
  <si>
    <t xml:space="preserve">  Name</t>
  </si>
  <si>
    <t>COMPANY NAME</t>
  </si>
  <si>
    <t xml:space="preserve">Fringe Benefits </t>
  </si>
  <si>
    <t>Insert RFP#:</t>
  </si>
  <si>
    <t xml:space="preserve">Insert Date: </t>
  </si>
  <si>
    <t>Indirect Costs (if applicable)</t>
  </si>
  <si>
    <t>Total INR</t>
  </si>
  <si>
    <t>Total USD</t>
  </si>
  <si>
    <t>Exchange Rate</t>
  </si>
  <si>
    <t>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</si>
</sst>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m/d/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1" applyFont="1" applyFill="1" applyAlignment="1">
      <alignment horizontal="right"/>
    </xf>
    <xf numFmtId="0" fontId="3" fillId="0" borderId="0" xfId="1" applyFont="1" applyAlignment="1">
      <alignment horizontal="left"/>
    </xf>
    <xf numFmtId="164" fontId="3" fillId="2" borderId="0" xfId="2" applyNumberFormat="1" applyFont="1" applyFill="1" applyAlignment="1"/>
    <xf numFmtId="0" fontId="3" fillId="2" borderId="0" xfId="1" applyFont="1" applyFill="1" applyAlignment="1">
      <alignment horizontal="left"/>
    </xf>
    <xf numFmtId="3" fontId="3" fillId="2" borderId="0" xfId="1" applyNumberFormat="1" applyFont="1" applyFill="1"/>
    <xf numFmtId="0" fontId="3" fillId="2" borderId="0" xfId="1" applyFont="1" applyFill="1"/>
    <xf numFmtId="0" fontId="3" fillId="0" borderId="0" xfId="1" applyFont="1"/>
    <xf numFmtId="9" fontId="3" fillId="0" borderId="0" xfId="1" applyNumberFormat="1" applyFont="1"/>
    <xf numFmtId="0" fontId="4" fillId="0" borderId="0" xfId="1" applyFont="1"/>
    <xf numFmtId="0" fontId="5" fillId="2" borderId="0" xfId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5" fillId="2" borderId="0" xfId="1" applyFont="1" applyFill="1"/>
    <xf numFmtId="3" fontId="5" fillId="2" borderId="0" xfId="1" applyNumberFormat="1" applyFont="1" applyFill="1"/>
    <xf numFmtId="0" fontId="3" fillId="0" borderId="2" xfId="1" applyFont="1" applyBorder="1"/>
    <xf numFmtId="0" fontId="3" fillId="0" borderId="3" xfId="1" applyFont="1" applyBorder="1"/>
    <xf numFmtId="0" fontId="3" fillId="2" borderId="3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2" borderId="4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3" fontId="3" fillId="2" borderId="5" xfId="1" applyNumberFormat="1" applyFont="1" applyFill="1" applyBorder="1" applyAlignment="1">
      <alignment horizontal="centerContinuous"/>
    </xf>
    <xf numFmtId="0" fontId="3" fillId="2" borderId="0" xfId="1" applyFont="1" applyFill="1" applyAlignment="1">
      <alignment horizontal="centerContinuous"/>
    </xf>
    <xf numFmtId="3" fontId="7" fillId="2" borderId="5" xfId="1" applyNumberFormat="1" applyFont="1" applyFill="1" applyBorder="1" applyAlignment="1">
      <alignment horizontal="centerContinuous"/>
    </xf>
    <xf numFmtId="0" fontId="3" fillId="0" borderId="6" xfId="1" applyFont="1" applyBorder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2" borderId="7" xfId="1" applyFont="1" applyFill="1" applyBorder="1" applyAlignment="1">
      <alignment horizontal="left"/>
    </xf>
    <xf numFmtId="3" fontId="3" fillId="2" borderId="8" xfId="1" applyNumberFormat="1" applyFont="1" applyFill="1" applyBorder="1" applyAlignment="1">
      <alignment horizontal="centerContinuous"/>
    </xf>
    <xf numFmtId="0" fontId="3" fillId="0" borderId="10" xfId="1" applyFont="1" applyBorder="1"/>
    <xf numFmtId="0" fontId="3" fillId="0" borderId="11" xfId="1" applyFont="1" applyBorder="1"/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right"/>
    </xf>
    <xf numFmtId="0" fontId="3" fillId="2" borderId="11" xfId="1" applyFont="1" applyFill="1" applyBorder="1"/>
    <xf numFmtId="3" fontId="3" fillId="2" borderId="13" xfId="1" applyNumberFormat="1" applyFont="1" applyFill="1" applyBorder="1" applyAlignment="1">
      <alignment horizontal="right"/>
    </xf>
    <xf numFmtId="165" fontId="3" fillId="0" borderId="0" xfId="1" applyNumberFormat="1" applyFont="1"/>
    <xf numFmtId="0" fontId="3" fillId="0" borderId="6" xfId="1" applyFont="1" applyBorder="1" applyAlignment="1">
      <alignment horizontal="left"/>
    </xf>
    <xf numFmtId="0" fontId="3" fillId="2" borderId="7" xfId="1" applyFont="1" applyFill="1" applyBorder="1" applyAlignment="1">
      <alignment horizontal="right"/>
    </xf>
    <xf numFmtId="3" fontId="3" fillId="2" borderId="8" xfId="1" applyNumberFormat="1" applyFont="1" applyFill="1" applyBorder="1" applyAlignment="1">
      <alignment horizontal="left"/>
    </xf>
    <xf numFmtId="3" fontId="3" fillId="2" borderId="0" xfId="1" applyNumberFormat="1" applyFont="1" applyFill="1" applyAlignment="1">
      <alignment horizontal="left"/>
    </xf>
    <xf numFmtId="3" fontId="3" fillId="2" borderId="9" xfId="1" applyNumberFormat="1" applyFont="1" applyFill="1" applyBorder="1" applyAlignment="1">
      <alignment horizontal="left"/>
    </xf>
    <xf numFmtId="49" fontId="3" fillId="0" borderId="0" xfId="1" applyNumberFormat="1" applyFont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right"/>
    </xf>
    <xf numFmtId="0" fontId="7" fillId="2" borderId="7" xfId="1" applyFont="1" applyFill="1" applyBorder="1" applyAlignment="1">
      <alignment horizontal="right"/>
    </xf>
    <xf numFmtId="3" fontId="7" fillId="2" borderId="8" xfId="1" applyNumberFormat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0" borderId="0" xfId="1" applyFont="1"/>
    <xf numFmtId="49" fontId="7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/>
    </xf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0" fontId="3" fillId="2" borderId="14" xfId="1" applyFont="1" applyFill="1" applyBorder="1" applyAlignment="1">
      <alignment horizontal="right"/>
    </xf>
    <xf numFmtId="3" fontId="3" fillId="2" borderId="15" xfId="1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1" fontId="3" fillId="2" borderId="0" xfId="1" applyNumberFormat="1" applyFont="1" applyFill="1" applyAlignment="1">
      <alignment horizontal="right"/>
    </xf>
    <xf numFmtId="0" fontId="3" fillId="3" borderId="0" xfId="1" applyFont="1" applyFill="1" applyAlignment="1">
      <alignment horizontal="right"/>
    </xf>
    <xf numFmtId="3" fontId="3" fillId="2" borderId="16" xfId="1" applyNumberFormat="1" applyFont="1" applyFill="1" applyBorder="1" applyAlignment="1">
      <alignment horizontal="right"/>
    </xf>
    <xf numFmtId="10" fontId="3" fillId="2" borderId="0" xfId="2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164" fontId="3" fillId="0" borderId="0" xfId="2" applyNumberFormat="1" applyFont="1" applyFill="1" applyBorder="1"/>
    <xf numFmtId="0" fontId="3" fillId="0" borderId="7" xfId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0" fontId="3" fillId="0" borderId="0" xfId="2" applyNumberFormat="1" applyFont="1" applyFill="1" applyBorder="1"/>
    <xf numFmtId="3" fontId="3" fillId="0" borderId="7" xfId="1" applyNumberFormat="1" applyFont="1" applyBorder="1" applyAlignment="1">
      <alignment horizontal="right"/>
    </xf>
    <xf numFmtId="3" fontId="3" fillId="2" borderId="17" xfId="1" applyNumberFormat="1" applyFont="1" applyFill="1" applyBorder="1" applyAlignment="1">
      <alignment horizontal="right"/>
    </xf>
    <xf numFmtId="3" fontId="7" fillId="2" borderId="18" xfId="1" applyNumberFormat="1" applyFont="1" applyFill="1" applyBorder="1" applyAlignment="1">
      <alignment horizontal="right"/>
    </xf>
    <xf numFmtId="3" fontId="7" fillId="2" borderId="8" xfId="1" applyNumberFormat="1" applyFont="1" applyFill="1" applyBorder="1" applyAlignment="1">
      <alignment horizontal="right"/>
    </xf>
    <xf numFmtId="3" fontId="7" fillId="2" borderId="9" xfId="1" applyNumberFormat="1" applyFont="1" applyFill="1" applyBorder="1" applyAlignment="1">
      <alignment horizontal="right"/>
    </xf>
    <xf numFmtId="0" fontId="7" fillId="2" borderId="6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8" fillId="2" borderId="0" xfId="1" applyFont="1" applyFill="1" applyAlignment="1">
      <alignment horizontal="right"/>
    </xf>
    <xf numFmtId="10" fontId="3" fillId="2" borderId="0" xfId="1" applyNumberFormat="1" applyFont="1" applyFill="1" applyAlignment="1">
      <alignment horizontal="right"/>
    </xf>
    <xf numFmtId="0" fontId="3" fillId="2" borderId="0" xfId="1" quotePrefix="1" applyFont="1" applyFill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2" borderId="6" xfId="1" applyFont="1" applyFill="1" applyBorder="1" applyAlignment="1">
      <alignment horizontal="right"/>
    </xf>
    <xf numFmtId="0" fontId="7" fillId="2" borderId="6" xfId="1" applyFont="1" applyFill="1" applyBorder="1" applyAlignment="1">
      <alignment horizontal="right"/>
    </xf>
    <xf numFmtId="0" fontId="3" fillId="0" borderId="19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right"/>
    </xf>
    <xf numFmtId="0" fontId="3" fillId="2" borderId="19" xfId="1" applyFont="1" applyFill="1" applyBorder="1" applyAlignment="1">
      <alignment horizontal="right"/>
    </xf>
    <xf numFmtId="3" fontId="7" fillId="2" borderId="20" xfId="1" applyNumberFormat="1" applyFont="1" applyFill="1" applyBorder="1" applyAlignment="1">
      <alignment horizontal="right"/>
    </xf>
    <xf numFmtId="0" fontId="3" fillId="4" borderId="0" xfId="1" applyFont="1" applyFill="1"/>
    <xf numFmtId="10" fontId="3" fillId="3" borderId="0" xfId="1" applyNumberFormat="1" applyFont="1" applyFill="1" applyAlignment="1">
      <alignment horizontal="right"/>
    </xf>
    <xf numFmtId="0" fontId="10" fillId="0" borderId="0" xfId="0" applyFont="1"/>
    <xf numFmtId="15" fontId="2" fillId="5" borderId="0" xfId="1" applyNumberFormat="1" applyFont="1" applyFill="1" applyAlignment="1">
      <alignment horizontal="left"/>
    </xf>
    <xf numFmtId="0" fontId="3" fillId="5" borderId="0" xfId="1" applyFont="1" applyFill="1"/>
    <xf numFmtId="0" fontId="2" fillId="5" borderId="0" xfId="1" applyFont="1" applyFill="1"/>
    <xf numFmtId="15" fontId="7" fillId="0" borderId="0" xfId="1" applyNumberFormat="1" applyFont="1" applyAlignment="1">
      <alignment horizontal="left"/>
    </xf>
    <xf numFmtId="0" fontId="11" fillId="2" borderId="7" xfId="1" applyFont="1" applyFill="1" applyBorder="1" applyAlignment="1">
      <alignment horizontal="left"/>
    </xf>
    <xf numFmtId="0" fontId="13" fillId="0" borderId="0" xfId="1" applyFont="1"/>
    <xf numFmtId="0" fontId="3" fillId="0" borderId="11" xfId="1" applyFont="1" applyBorder="1" applyAlignment="1">
      <alignment horizontal="center"/>
    </xf>
    <xf numFmtId="0" fontId="12" fillId="0" borderId="0" xfId="1" applyFont="1" applyAlignment="1">
      <alignment horizontal="center" vertical="top" wrapText="1"/>
    </xf>
    <xf numFmtId="3" fontId="3" fillId="2" borderId="13" xfId="1" applyNumberFormat="1" applyFont="1" applyFill="1" applyBorder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fs01\d\Documents%20and%20Settings\sshahin\Local%20Settings\Temporary%20Internet%20Files\Content.Outlook\X7F28XM7\20100119_1710%20SPS%20Budget%20-BroadReach%20Namibia%20rollout%20Phase%203b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 - Ph 3b"/>
      <sheetName val="Detail - Ph 4"/>
      <sheetName val="Ph 4 - Call Center"/>
      <sheetName val="Process"/>
      <sheetName val="ToT Pricing"/>
      <sheetName val="Sheet1"/>
    </sheetNames>
    <sheetDataSet>
      <sheetData sheetId="0">
        <row r="2">
          <cell r="A2" t="str">
            <v>CA No. GHN-A-00-07-00002-00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4"/>
  <sheetViews>
    <sheetView showGridLines="0" tabSelected="1" zoomScaleNormal="100" workbookViewId="0">
      <selection activeCell="I3" sqref="H3:I3"/>
    </sheetView>
  </sheetViews>
  <sheetFormatPr defaultRowHeight="10.3" x14ac:dyDescent="0.25"/>
  <cols>
    <col min="1" max="1" width="11.23046875" style="2" customWidth="1"/>
    <col min="2" max="4" width="2.84375" style="2" customWidth="1"/>
    <col min="5" max="5" width="3" style="2" customWidth="1"/>
    <col min="6" max="6" width="28.4609375" style="2" customWidth="1"/>
    <col min="7" max="7" width="10.53515625" style="1" customWidth="1"/>
    <col min="8" max="8" width="8.53515625" style="1" customWidth="1"/>
    <col min="9" max="9" width="7" style="2" customWidth="1"/>
    <col min="10" max="10" width="8.23046875" style="1" customWidth="1"/>
    <col min="11" max="11" width="3.23046875" style="4" customWidth="1"/>
    <col min="12" max="12" width="10.15234375" style="43" bestFit="1" customWidth="1"/>
    <col min="13" max="13" width="18.84375" style="2" customWidth="1"/>
    <col min="14" max="14" width="13.4609375" style="2" customWidth="1"/>
    <col min="15" max="17" width="9.15234375" style="7"/>
    <col min="18" max="25" width="9.15234375" style="2"/>
    <col min="26" max="241" width="9.15234375" style="45"/>
    <col min="242" max="242" width="11.23046875" style="45" customWidth="1"/>
    <col min="243" max="245" width="2.84375" style="45" customWidth="1"/>
    <col min="246" max="246" width="3" style="45" customWidth="1"/>
    <col min="247" max="247" width="28.4609375" style="45" customWidth="1"/>
    <col min="248" max="248" width="0" style="45" hidden="1" customWidth="1"/>
    <col min="249" max="249" width="10.53515625" style="45" customWidth="1"/>
    <col min="250" max="250" width="8.53515625" style="45" customWidth="1"/>
    <col min="251" max="251" width="7" style="45" customWidth="1"/>
    <col min="252" max="252" width="8.23046875" style="45" customWidth="1"/>
    <col min="253" max="253" width="3.23046875" style="45" customWidth="1"/>
    <col min="254" max="254" width="10.15234375" style="45" bestFit="1" customWidth="1"/>
    <col min="255" max="267" width="0" style="45" hidden="1" customWidth="1"/>
    <col min="268" max="268" width="3.15234375" style="45" customWidth="1"/>
    <col min="269" max="269" width="10.15234375" style="45" bestFit="1" customWidth="1"/>
    <col min="270" max="270" width="13.4609375" style="45" customWidth="1"/>
    <col min="271" max="497" width="9.15234375" style="45"/>
    <col min="498" max="498" width="11.23046875" style="45" customWidth="1"/>
    <col min="499" max="501" width="2.84375" style="45" customWidth="1"/>
    <col min="502" max="502" width="3" style="45" customWidth="1"/>
    <col min="503" max="503" width="28.4609375" style="45" customWidth="1"/>
    <col min="504" max="504" width="0" style="45" hidden="1" customWidth="1"/>
    <col min="505" max="505" width="10.53515625" style="45" customWidth="1"/>
    <col min="506" max="506" width="8.53515625" style="45" customWidth="1"/>
    <col min="507" max="507" width="7" style="45" customWidth="1"/>
    <col min="508" max="508" width="8.23046875" style="45" customWidth="1"/>
    <col min="509" max="509" width="3.23046875" style="45" customWidth="1"/>
    <col min="510" max="510" width="10.15234375" style="45" bestFit="1" customWidth="1"/>
    <col min="511" max="523" width="0" style="45" hidden="1" customWidth="1"/>
    <col min="524" max="524" width="3.15234375" style="45" customWidth="1"/>
    <col min="525" max="525" width="10.15234375" style="45" bestFit="1" customWidth="1"/>
    <col min="526" max="526" width="13.4609375" style="45" customWidth="1"/>
    <col min="527" max="753" width="9.15234375" style="45"/>
    <col min="754" max="754" width="11.23046875" style="45" customWidth="1"/>
    <col min="755" max="757" width="2.84375" style="45" customWidth="1"/>
    <col min="758" max="758" width="3" style="45" customWidth="1"/>
    <col min="759" max="759" width="28.4609375" style="45" customWidth="1"/>
    <col min="760" max="760" width="0" style="45" hidden="1" customWidth="1"/>
    <col min="761" max="761" width="10.53515625" style="45" customWidth="1"/>
    <col min="762" max="762" width="8.53515625" style="45" customWidth="1"/>
    <col min="763" max="763" width="7" style="45" customWidth="1"/>
    <col min="764" max="764" width="8.23046875" style="45" customWidth="1"/>
    <col min="765" max="765" width="3.23046875" style="45" customWidth="1"/>
    <col min="766" max="766" width="10.15234375" style="45" bestFit="1" customWidth="1"/>
    <col min="767" max="779" width="0" style="45" hidden="1" customWidth="1"/>
    <col min="780" max="780" width="3.15234375" style="45" customWidth="1"/>
    <col min="781" max="781" width="10.15234375" style="45" bestFit="1" customWidth="1"/>
    <col min="782" max="782" width="13.4609375" style="45" customWidth="1"/>
    <col min="783" max="1009" width="9.15234375" style="45"/>
    <col min="1010" max="1010" width="11.23046875" style="45" customWidth="1"/>
    <col min="1011" max="1013" width="2.84375" style="45" customWidth="1"/>
    <col min="1014" max="1014" width="3" style="45" customWidth="1"/>
    <col min="1015" max="1015" width="28.4609375" style="45" customWidth="1"/>
    <col min="1016" max="1016" width="0" style="45" hidden="1" customWidth="1"/>
    <col min="1017" max="1017" width="10.53515625" style="45" customWidth="1"/>
    <col min="1018" max="1018" width="8.53515625" style="45" customWidth="1"/>
    <col min="1019" max="1019" width="7" style="45" customWidth="1"/>
    <col min="1020" max="1020" width="8.23046875" style="45" customWidth="1"/>
    <col min="1021" max="1021" width="3.23046875" style="45" customWidth="1"/>
    <col min="1022" max="1022" width="10.15234375" style="45" bestFit="1" customWidth="1"/>
    <col min="1023" max="1035" width="0" style="45" hidden="1" customWidth="1"/>
    <col min="1036" max="1036" width="3.15234375" style="45" customWidth="1"/>
    <col min="1037" max="1037" width="10.15234375" style="45" bestFit="1" customWidth="1"/>
    <col min="1038" max="1038" width="13.4609375" style="45" customWidth="1"/>
    <col min="1039" max="1265" width="9.15234375" style="45"/>
    <col min="1266" max="1266" width="11.23046875" style="45" customWidth="1"/>
    <col min="1267" max="1269" width="2.84375" style="45" customWidth="1"/>
    <col min="1270" max="1270" width="3" style="45" customWidth="1"/>
    <col min="1271" max="1271" width="28.4609375" style="45" customWidth="1"/>
    <col min="1272" max="1272" width="0" style="45" hidden="1" customWidth="1"/>
    <col min="1273" max="1273" width="10.53515625" style="45" customWidth="1"/>
    <col min="1274" max="1274" width="8.53515625" style="45" customWidth="1"/>
    <col min="1275" max="1275" width="7" style="45" customWidth="1"/>
    <col min="1276" max="1276" width="8.23046875" style="45" customWidth="1"/>
    <col min="1277" max="1277" width="3.23046875" style="45" customWidth="1"/>
    <col min="1278" max="1278" width="10.15234375" style="45" bestFit="1" customWidth="1"/>
    <col min="1279" max="1291" width="0" style="45" hidden="1" customWidth="1"/>
    <col min="1292" max="1292" width="3.15234375" style="45" customWidth="1"/>
    <col min="1293" max="1293" width="10.15234375" style="45" bestFit="1" customWidth="1"/>
    <col min="1294" max="1294" width="13.4609375" style="45" customWidth="1"/>
    <col min="1295" max="1521" width="9.15234375" style="45"/>
    <col min="1522" max="1522" width="11.23046875" style="45" customWidth="1"/>
    <col min="1523" max="1525" width="2.84375" style="45" customWidth="1"/>
    <col min="1526" max="1526" width="3" style="45" customWidth="1"/>
    <col min="1527" max="1527" width="28.4609375" style="45" customWidth="1"/>
    <col min="1528" max="1528" width="0" style="45" hidden="1" customWidth="1"/>
    <col min="1529" max="1529" width="10.53515625" style="45" customWidth="1"/>
    <col min="1530" max="1530" width="8.53515625" style="45" customWidth="1"/>
    <col min="1531" max="1531" width="7" style="45" customWidth="1"/>
    <col min="1532" max="1532" width="8.23046875" style="45" customWidth="1"/>
    <col min="1533" max="1533" width="3.23046875" style="45" customWidth="1"/>
    <col min="1534" max="1534" width="10.15234375" style="45" bestFit="1" customWidth="1"/>
    <col min="1535" max="1547" width="0" style="45" hidden="1" customWidth="1"/>
    <col min="1548" max="1548" width="3.15234375" style="45" customWidth="1"/>
    <col min="1549" max="1549" width="10.15234375" style="45" bestFit="1" customWidth="1"/>
    <col min="1550" max="1550" width="13.4609375" style="45" customWidth="1"/>
    <col min="1551" max="1777" width="9.15234375" style="45"/>
    <col min="1778" max="1778" width="11.23046875" style="45" customWidth="1"/>
    <col min="1779" max="1781" width="2.84375" style="45" customWidth="1"/>
    <col min="1782" max="1782" width="3" style="45" customWidth="1"/>
    <col min="1783" max="1783" width="28.4609375" style="45" customWidth="1"/>
    <col min="1784" max="1784" width="0" style="45" hidden="1" customWidth="1"/>
    <col min="1785" max="1785" width="10.53515625" style="45" customWidth="1"/>
    <col min="1786" max="1786" width="8.53515625" style="45" customWidth="1"/>
    <col min="1787" max="1787" width="7" style="45" customWidth="1"/>
    <col min="1788" max="1788" width="8.23046875" style="45" customWidth="1"/>
    <col min="1789" max="1789" width="3.23046875" style="45" customWidth="1"/>
    <col min="1790" max="1790" width="10.15234375" style="45" bestFit="1" customWidth="1"/>
    <col min="1791" max="1803" width="0" style="45" hidden="1" customWidth="1"/>
    <col min="1804" max="1804" width="3.15234375" style="45" customWidth="1"/>
    <col min="1805" max="1805" width="10.15234375" style="45" bestFit="1" customWidth="1"/>
    <col min="1806" max="1806" width="13.4609375" style="45" customWidth="1"/>
    <col min="1807" max="2033" width="9.15234375" style="45"/>
    <col min="2034" max="2034" width="11.23046875" style="45" customWidth="1"/>
    <col min="2035" max="2037" width="2.84375" style="45" customWidth="1"/>
    <col min="2038" max="2038" width="3" style="45" customWidth="1"/>
    <col min="2039" max="2039" width="28.4609375" style="45" customWidth="1"/>
    <col min="2040" max="2040" width="0" style="45" hidden="1" customWidth="1"/>
    <col min="2041" max="2041" width="10.53515625" style="45" customWidth="1"/>
    <col min="2042" max="2042" width="8.53515625" style="45" customWidth="1"/>
    <col min="2043" max="2043" width="7" style="45" customWidth="1"/>
    <col min="2044" max="2044" width="8.23046875" style="45" customWidth="1"/>
    <col min="2045" max="2045" width="3.23046875" style="45" customWidth="1"/>
    <col min="2046" max="2046" width="10.15234375" style="45" bestFit="1" customWidth="1"/>
    <col min="2047" max="2059" width="0" style="45" hidden="1" customWidth="1"/>
    <col min="2060" max="2060" width="3.15234375" style="45" customWidth="1"/>
    <col min="2061" max="2061" width="10.15234375" style="45" bestFit="1" customWidth="1"/>
    <col min="2062" max="2062" width="13.4609375" style="45" customWidth="1"/>
    <col min="2063" max="2289" width="9.15234375" style="45"/>
    <col min="2290" max="2290" width="11.23046875" style="45" customWidth="1"/>
    <col min="2291" max="2293" width="2.84375" style="45" customWidth="1"/>
    <col min="2294" max="2294" width="3" style="45" customWidth="1"/>
    <col min="2295" max="2295" width="28.4609375" style="45" customWidth="1"/>
    <col min="2296" max="2296" width="0" style="45" hidden="1" customWidth="1"/>
    <col min="2297" max="2297" width="10.53515625" style="45" customWidth="1"/>
    <col min="2298" max="2298" width="8.53515625" style="45" customWidth="1"/>
    <col min="2299" max="2299" width="7" style="45" customWidth="1"/>
    <col min="2300" max="2300" width="8.23046875" style="45" customWidth="1"/>
    <col min="2301" max="2301" width="3.23046875" style="45" customWidth="1"/>
    <col min="2302" max="2302" width="10.15234375" style="45" bestFit="1" customWidth="1"/>
    <col min="2303" max="2315" width="0" style="45" hidden="1" customWidth="1"/>
    <col min="2316" max="2316" width="3.15234375" style="45" customWidth="1"/>
    <col min="2317" max="2317" width="10.15234375" style="45" bestFit="1" customWidth="1"/>
    <col min="2318" max="2318" width="13.4609375" style="45" customWidth="1"/>
    <col min="2319" max="2545" width="9.15234375" style="45"/>
    <col min="2546" max="2546" width="11.23046875" style="45" customWidth="1"/>
    <col min="2547" max="2549" width="2.84375" style="45" customWidth="1"/>
    <col min="2550" max="2550" width="3" style="45" customWidth="1"/>
    <col min="2551" max="2551" width="28.4609375" style="45" customWidth="1"/>
    <col min="2552" max="2552" width="0" style="45" hidden="1" customWidth="1"/>
    <col min="2553" max="2553" width="10.53515625" style="45" customWidth="1"/>
    <col min="2554" max="2554" width="8.53515625" style="45" customWidth="1"/>
    <col min="2555" max="2555" width="7" style="45" customWidth="1"/>
    <col min="2556" max="2556" width="8.23046875" style="45" customWidth="1"/>
    <col min="2557" max="2557" width="3.23046875" style="45" customWidth="1"/>
    <col min="2558" max="2558" width="10.15234375" style="45" bestFit="1" customWidth="1"/>
    <col min="2559" max="2571" width="0" style="45" hidden="1" customWidth="1"/>
    <col min="2572" max="2572" width="3.15234375" style="45" customWidth="1"/>
    <col min="2573" max="2573" width="10.15234375" style="45" bestFit="1" customWidth="1"/>
    <col min="2574" max="2574" width="13.4609375" style="45" customWidth="1"/>
    <col min="2575" max="2801" width="9.15234375" style="45"/>
    <col min="2802" max="2802" width="11.23046875" style="45" customWidth="1"/>
    <col min="2803" max="2805" width="2.84375" style="45" customWidth="1"/>
    <col min="2806" max="2806" width="3" style="45" customWidth="1"/>
    <col min="2807" max="2807" width="28.4609375" style="45" customWidth="1"/>
    <col min="2808" max="2808" width="0" style="45" hidden="1" customWidth="1"/>
    <col min="2809" max="2809" width="10.53515625" style="45" customWidth="1"/>
    <col min="2810" max="2810" width="8.53515625" style="45" customWidth="1"/>
    <col min="2811" max="2811" width="7" style="45" customWidth="1"/>
    <col min="2812" max="2812" width="8.23046875" style="45" customWidth="1"/>
    <col min="2813" max="2813" width="3.23046875" style="45" customWidth="1"/>
    <col min="2814" max="2814" width="10.15234375" style="45" bestFit="1" customWidth="1"/>
    <col min="2815" max="2827" width="0" style="45" hidden="1" customWidth="1"/>
    <col min="2828" max="2828" width="3.15234375" style="45" customWidth="1"/>
    <col min="2829" max="2829" width="10.15234375" style="45" bestFit="1" customWidth="1"/>
    <col min="2830" max="2830" width="13.4609375" style="45" customWidth="1"/>
    <col min="2831" max="3057" width="9.15234375" style="45"/>
    <col min="3058" max="3058" width="11.23046875" style="45" customWidth="1"/>
    <col min="3059" max="3061" width="2.84375" style="45" customWidth="1"/>
    <col min="3062" max="3062" width="3" style="45" customWidth="1"/>
    <col min="3063" max="3063" width="28.4609375" style="45" customWidth="1"/>
    <col min="3064" max="3064" width="0" style="45" hidden="1" customWidth="1"/>
    <col min="3065" max="3065" width="10.53515625" style="45" customWidth="1"/>
    <col min="3066" max="3066" width="8.53515625" style="45" customWidth="1"/>
    <col min="3067" max="3067" width="7" style="45" customWidth="1"/>
    <col min="3068" max="3068" width="8.23046875" style="45" customWidth="1"/>
    <col min="3069" max="3069" width="3.23046875" style="45" customWidth="1"/>
    <col min="3070" max="3070" width="10.15234375" style="45" bestFit="1" customWidth="1"/>
    <col min="3071" max="3083" width="0" style="45" hidden="1" customWidth="1"/>
    <col min="3084" max="3084" width="3.15234375" style="45" customWidth="1"/>
    <col min="3085" max="3085" width="10.15234375" style="45" bestFit="1" customWidth="1"/>
    <col min="3086" max="3086" width="13.4609375" style="45" customWidth="1"/>
    <col min="3087" max="3313" width="9.15234375" style="45"/>
    <col min="3314" max="3314" width="11.23046875" style="45" customWidth="1"/>
    <col min="3315" max="3317" width="2.84375" style="45" customWidth="1"/>
    <col min="3318" max="3318" width="3" style="45" customWidth="1"/>
    <col min="3319" max="3319" width="28.4609375" style="45" customWidth="1"/>
    <col min="3320" max="3320" width="0" style="45" hidden="1" customWidth="1"/>
    <col min="3321" max="3321" width="10.53515625" style="45" customWidth="1"/>
    <col min="3322" max="3322" width="8.53515625" style="45" customWidth="1"/>
    <col min="3323" max="3323" width="7" style="45" customWidth="1"/>
    <col min="3324" max="3324" width="8.23046875" style="45" customWidth="1"/>
    <col min="3325" max="3325" width="3.23046875" style="45" customWidth="1"/>
    <col min="3326" max="3326" width="10.15234375" style="45" bestFit="1" customWidth="1"/>
    <col min="3327" max="3339" width="0" style="45" hidden="1" customWidth="1"/>
    <col min="3340" max="3340" width="3.15234375" style="45" customWidth="1"/>
    <col min="3341" max="3341" width="10.15234375" style="45" bestFit="1" customWidth="1"/>
    <col min="3342" max="3342" width="13.4609375" style="45" customWidth="1"/>
    <col min="3343" max="3569" width="9.15234375" style="45"/>
    <col min="3570" max="3570" width="11.23046875" style="45" customWidth="1"/>
    <col min="3571" max="3573" width="2.84375" style="45" customWidth="1"/>
    <col min="3574" max="3574" width="3" style="45" customWidth="1"/>
    <col min="3575" max="3575" width="28.4609375" style="45" customWidth="1"/>
    <col min="3576" max="3576" width="0" style="45" hidden="1" customWidth="1"/>
    <col min="3577" max="3577" width="10.53515625" style="45" customWidth="1"/>
    <col min="3578" max="3578" width="8.53515625" style="45" customWidth="1"/>
    <col min="3579" max="3579" width="7" style="45" customWidth="1"/>
    <col min="3580" max="3580" width="8.23046875" style="45" customWidth="1"/>
    <col min="3581" max="3581" width="3.23046875" style="45" customWidth="1"/>
    <col min="3582" max="3582" width="10.15234375" style="45" bestFit="1" customWidth="1"/>
    <col min="3583" max="3595" width="0" style="45" hidden="1" customWidth="1"/>
    <col min="3596" max="3596" width="3.15234375" style="45" customWidth="1"/>
    <col min="3597" max="3597" width="10.15234375" style="45" bestFit="1" customWidth="1"/>
    <col min="3598" max="3598" width="13.4609375" style="45" customWidth="1"/>
    <col min="3599" max="3825" width="9.15234375" style="45"/>
    <col min="3826" max="3826" width="11.23046875" style="45" customWidth="1"/>
    <col min="3827" max="3829" width="2.84375" style="45" customWidth="1"/>
    <col min="3830" max="3830" width="3" style="45" customWidth="1"/>
    <col min="3831" max="3831" width="28.4609375" style="45" customWidth="1"/>
    <col min="3832" max="3832" width="0" style="45" hidden="1" customWidth="1"/>
    <col min="3833" max="3833" width="10.53515625" style="45" customWidth="1"/>
    <col min="3834" max="3834" width="8.53515625" style="45" customWidth="1"/>
    <col min="3835" max="3835" width="7" style="45" customWidth="1"/>
    <col min="3836" max="3836" width="8.23046875" style="45" customWidth="1"/>
    <col min="3837" max="3837" width="3.23046875" style="45" customWidth="1"/>
    <col min="3838" max="3838" width="10.15234375" style="45" bestFit="1" customWidth="1"/>
    <col min="3839" max="3851" width="0" style="45" hidden="1" customWidth="1"/>
    <col min="3852" max="3852" width="3.15234375" style="45" customWidth="1"/>
    <col min="3853" max="3853" width="10.15234375" style="45" bestFit="1" customWidth="1"/>
    <col min="3854" max="3854" width="13.4609375" style="45" customWidth="1"/>
    <col min="3855" max="4081" width="9.15234375" style="45"/>
    <col min="4082" max="4082" width="11.23046875" style="45" customWidth="1"/>
    <col min="4083" max="4085" width="2.84375" style="45" customWidth="1"/>
    <col min="4086" max="4086" width="3" style="45" customWidth="1"/>
    <col min="4087" max="4087" width="28.4609375" style="45" customWidth="1"/>
    <col min="4088" max="4088" width="0" style="45" hidden="1" customWidth="1"/>
    <col min="4089" max="4089" width="10.53515625" style="45" customWidth="1"/>
    <col min="4090" max="4090" width="8.53515625" style="45" customWidth="1"/>
    <col min="4091" max="4091" width="7" style="45" customWidth="1"/>
    <col min="4092" max="4092" width="8.23046875" style="45" customWidth="1"/>
    <col min="4093" max="4093" width="3.23046875" style="45" customWidth="1"/>
    <col min="4094" max="4094" width="10.15234375" style="45" bestFit="1" customWidth="1"/>
    <col min="4095" max="4107" width="0" style="45" hidden="1" customWidth="1"/>
    <col min="4108" max="4108" width="3.15234375" style="45" customWidth="1"/>
    <col min="4109" max="4109" width="10.15234375" style="45" bestFit="1" customWidth="1"/>
    <col min="4110" max="4110" width="13.4609375" style="45" customWidth="1"/>
    <col min="4111" max="4337" width="9.15234375" style="45"/>
    <col min="4338" max="4338" width="11.23046875" style="45" customWidth="1"/>
    <col min="4339" max="4341" width="2.84375" style="45" customWidth="1"/>
    <col min="4342" max="4342" width="3" style="45" customWidth="1"/>
    <col min="4343" max="4343" width="28.4609375" style="45" customWidth="1"/>
    <col min="4344" max="4344" width="0" style="45" hidden="1" customWidth="1"/>
    <col min="4345" max="4345" width="10.53515625" style="45" customWidth="1"/>
    <col min="4346" max="4346" width="8.53515625" style="45" customWidth="1"/>
    <col min="4347" max="4347" width="7" style="45" customWidth="1"/>
    <col min="4348" max="4348" width="8.23046875" style="45" customWidth="1"/>
    <col min="4349" max="4349" width="3.23046875" style="45" customWidth="1"/>
    <col min="4350" max="4350" width="10.15234375" style="45" bestFit="1" customWidth="1"/>
    <col min="4351" max="4363" width="0" style="45" hidden="1" customWidth="1"/>
    <col min="4364" max="4364" width="3.15234375" style="45" customWidth="1"/>
    <col min="4365" max="4365" width="10.15234375" style="45" bestFit="1" customWidth="1"/>
    <col min="4366" max="4366" width="13.4609375" style="45" customWidth="1"/>
    <col min="4367" max="4593" width="9.15234375" style="45"/>
    <col min="4594" max="4594" width="11.23046875" style="45" customWidth="1"/>
    <col min="4595" max="4597" width="2.84375" style="45" customWidth="1"/>
    <col min="4598" max="4598" width="3" style="45" customWidth="1"/>
    <col min="4599" max="4599" width="28.4609375" style="45" customWidth="1"/>
    <col min="4600" max="4600" width="0" style="45" hidden="1" customWidth="1"/>
    <col min="4601" max="4601" width="10.53515625" style="45" customWidth="1"/>
    <col min="4602" max="4602" width="8.53515625" style="45" customWidth="1"/>
    <col min="4603" max="4603" width="7" style="45" customWidth="1"/>
    <col min="4604" max="4604" width="8.23046875" style="45" customWidth="1"/>
    <col min="4605" max="4605" width="3.23046875" style="45" customWidth="1"/>
    <col min="4606" max="4606" width="10.15234375" style="45" bestFit="1" customWidth="1"/>
    <col min="4607" max="4619" width="0" style="45" hidden="1" customWidth="1"/>
    <col min="4620" max="4620" width="3.15234375" style="45" customWidth="1"/>
    <col min="4621" max="4621" width="10.15234375" style="45" bestFit="1" customWidth="1"/>
    <col min="4622" max="4622" width="13.4609375" style="45" customWidth="1"/>
    <col min="4623" max="4849" width="9.15234375" style="45"/>
    <col min="4850" max="4850" width="11.23046875" style="45" customWidth="1"/>
    <col min="4851" max="4853" width="2.84375" style="45" customWidth="1"/>
    <col min="4854" max="4854" width="3" style="45" customWidth="1"/>
    <col min="4855" max="4855" width="28.4609375" style="45" customWidth="1"/>
    <col min="4856" max="4856" width="0" style="45" hidden="1" customWidth="1"/>
    <col min="4857" max="4857" width="10.53515625" style="45" customWidth="1"/>
    <col min="4858" max="4858" width="8.53515625" style="45" customWidth="1"/>
    <col min="4859" max="4859" width="7" style="45" customWidth="1"/>
    <col min="4860" max="4860" width="8.23046875" style="45" customWidth="1"/>
    <col min="4861" max="4861" width="3.23046875" style="45" customWidth="1"/>
    <col min="4862" max="4862" width="10.15234375" style="45" bestFit="1" customWidth="1"/>
    <col min="4863" max="4875" width="0" style="45" hidden="1" customWidth="1"/>
    <col min="4876" max="4876" width="3.15234375" style="45" customWidth="1"/>
    <col min="4877" max="4877" width="10.15234375" style="45" bestFit="1" customWidth="1"/>
    <col min="4878" max="4878" width="13.4609375" style="45" customWidth="1"/>
    <col min="4879" max="5105" width="9.15234375" style="45"/>
    <col min="5106" max="5106" width="11.23046875" style="45" customWidth="1"/>
    <col min="5107" max="5109" width="2.84375" style="45" customWidth="1"/>
    <col min="5110" max="5110" width="3" style="45" customWidth="1"/>
    <col min="5111" max="5111" width="28.4609375" style="45" customWidth="1"/>
    <col min="5112" max="5112" width="0" style="45" hidden="1" customWidth="1"/>
    <col min="5113" max="5113" width="10.53515625" style="45" customWidth="1"/>
    <col min="5114" max="5114" width="8.53515625" style="45" customWidth="1"/>
    <col min="5115" max="5115" width="7" style="45" customWidth="1"/>
    <col min="5116" max="5116" width="8.23046875" style="45" customWidth="1"/>
    <col min="5117" max="5117" width="3.23046875" style="45" customWidth="1"/>
    <col min="5118" max="5118" width="10.15234375" style="45" bestFit="1" customWidth="1"/>
    <col min="5119" max="5131" width="0" style="45" hidden="1" customWidth="1"/>
    <col min="5132" max="5132" width="3.15234375" style="45" customWidth="1"/>
    <col min="5133" max="5133" width="10.15234375" style="45" bestFit="1" customWidth="1"/>
    <col min="5134" max="5134" width="13.4609375" style="45" customWidth="1"/>
    <col min="5135" max="5361" width="9.15234375" style="45"/>
    <col min="5362" max="5362" width="11.23046875" style="45" customWidth="1"/>
    <col min="5363" max="5365" width="2.84375" style="45" customWidth="1"/>
    <col min="5366" max="5366" width="3" style="45" customWidth="1"/>
    <col min="5367" max="5367" width="28.4609375" style="45" customWidth="1"/>
    <col min="5368" max="5368" width="0" style="45" hidden="1" customWidth="1"/>
    <col min="5369" max="5369" width="10.53515625" style="45" customWidth="1"/>
    <col min="5370" max="5370" width="8.53515625" style="45" customWidth="1"/>
    <col min="5371" max="5371" width="7" style="45" customWidth="1"/>
    <col min="5372" max="5372" width="8.23046875" style="45" customWidth="1"/>
    <col min="5373" max="5373" width="3.23046875" style="45" customWidth="1"/>
    <col min="5374" max="5374" width="10.15234375" style="45" bestFit="1" customWidth="1"/>
    <col min="5375" max="5387" width="0" style="45" hidden="1" customWidth="1"/>
    <col min="5388" max="5388" width="3.15234375" style="45" customWidth="1"/>
    <col min="5389" max="5389" width="10.15234375" style="45" bestFit="1" customWidth="1"/>
    <col min="5390" max="5390" width="13.4609375" style="45" customWidth="1"/>
    <col min="5391" max="5617" width="9.15234375" style="45"/>
    <col min="5618" max="5618" width="11.23046875" style="45" customWidth="1"/>
    <col min="5619" max="5621" width="2.84375" style="45" customWidth="1"/>
    <col min="5622" max="5622" width="3" style="45" customWidth="1"/>
    <col min="5623" max="5623" width="28.4609375" style="45" customWidth="1"/>
    <col min="5624" max="5624" width="0" style="45" hidden="1" customWidth="1"/>
    <col min="5625" max="5625" width="10.53515625" style="45" customWidth="1"/>
    <col min="5626" max="5626" width="8.53515625" style="45" customWidth="1"/>
    <col min="5627" max="5627" width="7" style="45" customWidth="1"/>
    <col min="5628" max="5628" width="8.23046875" style="45" customWidth="1"/>
    <col min="5629" max="5629" width="3.23046875" style="45" customWidth="1"/>
    <col min="5630" max="5630" width="10.15234375" style="45" bestFit="1" customWidth="1"/>
    <col min="5631" max="5643" width="0" style="45" hidden="1" customWidth="1"/>
    <col min="5644" max="5644" width="3.15234375" style="45" customWidth="1"/>
    <col min="5645" max="5645" width="10.15234375" style="45" bestFit="1" customWidth="1"/>
    <col min="5646" max="5646" width="13.4609375" style="45" customWidth="1"/>
    <col min="5647" max="5873" width="9.15234375" style="45"/>
    <col min="5874" max="5874" width="11.23046875" style="45" customWidth="1"/>
    <col min="5875" max="5877" width="2.84375" style="45" customWidth="1"/>
    <col min="5878" max="5878" width="3" style="45" customWidth="1"/>
    <col min="5879" max="5879" width="28.4609375" style="45" customWidth="1"/>
    <col min="5880" max="5880" width="0" style="45" hidden="1" customWidth="1"/>
    <col min="5881" max="5881" width="10.53515625" style="45" customWidth="1"/>
    <col min="5882" max="5882" width="8.53515625" style="45" customWidth="1"/>
    <col min="5883" max="5883" width="7" style="45" customWidth="1"/>
    <col min="5884" max="5884" width="8.23046875" style="45" customWidth="1"/>
    <col min="5885" max="5885" width="3.23046875" style="45" customWidth="1"/>
    <col min="5886" max="5886" width="10.15234375" style="45" bestFit="1" customWidth="1"/>
    <col min="5887" max="5899" width="0" style="45" hidden="1" customWidth="1"/>
    <col min="5900" max="5900" width="3.15234375" style="45" customWidth="1"/>
    <col min="5901" max="5901" width="10.15234375" style="45" bestFit="1" customWidth="1"/>
    <col min="5902" max="5902" width="13.4609375" style="45" customWidth="1"/>
    <col min="5903" max="6129" width="9.15234375" style="45"/>
    <col min="6130" max="6130" width="11.23046875" style="45" customWidth="1"/>
    <col min="6131" max="6133" width="2.84375" style="45" customWidth="1"/>
    <col min="6134" max="6134" width="3" style="45" customWidth="1"/>
    <col min="6135" max="6135" width="28.4609375" style="45" customWidth="1"/>
    <col min="6136" max="6136" width="0" style="45" hidden="1" customWidth="1"/>
    <col min="6137" max="6137" width="10.53515625" style="45" customWidth="1"/>
    <col min="6138" max="6138" width="8.53515625" style="45" customWidth="1"/>
    <col min="6139" max="6139" width="7" style="45" customWidth="1"/>
    <col min="6140" max="6140" width="8.23046875" style="45" customWidth="1"/>
    <col min="6141" max="6141" width="3.23046875" style="45" customWidth="1"/>
    <col min="6142" max="6142" width="10.15234375" style="45" bestFit="1" customWidth="1"/>
    <col min="6143" max="6155" width="0" style="45" hidden="1" customWidth="1"/>
    <col min="6156" max="6156" width="3.15234375" style="45" customWidth="1"/>
    <col min="6157" max="6157" width="10.15234375" style="45" bestFit="1" customWidth="1"/>
    <col min="6158" max="6158" width="13.4609375" style="45" customWidth="1"/>
    <col min="6159" max="6385" width="9.15234375" style="45"/>
    <col min="6386" max="6386" width="11.23046875" style="45" customWidth="1"/>
    <col min="6387" max="6389" width="2.84375" style="45" customWidth="1"/>
    <col min="6390" max="6390" width="3" style="45" customWidth="1"/>
    <col min="6391" max="6391" width="28.4609375" style="45" customWidth="1"/>
    <col min="6392" max="6392" width="0" style="45" hidden="1" customWidth="1"/>
    <col min="6393" max="6393" width="10.53515625" style="45" customWidth="1"/>
    <col min="6394" max="6394" width="8.53515625" style="45" customWidth="1"/>
    <col min="6395" max="6395" width="7" style="45" customWidth="1"/>
    <col min="6396" max="6396" width="8.23046875" style="45" customWidth="1"/>
    <col min="6397" max="6397" width="3.23046875" style="45" customWidth="1"/>
    <col min="6398" max="6398" width="10.15234375" style="45" bestFit="1" customWidth="1"/>
    <col min="6399" max="6411" width="0" style="45" hidden="1" customWidth="1"/>
    <col min="6412" max="6412" width="3.15234375" style="45" customWidth="1"/>
    <col min="6413" max="6413" width="10.15234375" style="45" bestFit="1" customWidth="1"/>
    <col min="6414" max="6414" width="13.4609375" style="45" customWidth="1"/>
    <col min="6415" max="6641" width="9.15234375" style="45"/>
    <col min="6642" max="6642" width="11.23046875" style="45" customWidth="1"/>
    <col min="6643" max="6645" width="2.84375" style="45" customWidth="1"/>
    <col min="6646" max="6646" width="3" style="45" customWidth="1"/>
    <col min="6647" max="6647" width="28.4609375" style="45" customWidth="1"/>
    <col min="6648" max="6648" width="0" style="45" hidden="1" customWidth="1"/>
    <col min="6649" max="6649" width="10.53515625" style="45" customWidth="1"/>
    <col min="6650" max="6650" width="8.53515625" style="45" customWidth="1"/>
    <col min="6651" max="6651" width="7" style="45" customWidth="1"/>
    <col min="6652" max="6652" width="8.23046875" style="45" customWidth="1"/>
    <col min="6653" max="6653" width="3.23046875" style="45" customWidth="1"/>
    <col min="6654" max="6654" width="10.15234375" style="45" bestFit="1" customWidth="1"/>
    <col min="6655" max="6667" width="0" style="45" hidden="1" customWidth="1"/>
    <col min="6668" max="6668" width="3.15234375" style="45" customWidth="1"/>
    <col min="6669" max="6669" width="10.15234375" style="45" bestFit="1" customWidth="1"/>
    <col min="6670" max="6670" width="13.4609375" style="45" customWidth="1"/>
    <col min="6671" max="6897" width="9.15234375" style="45"/>
    <col min="6898" max="6898" width="11.23046875" style="45" customWidth="1"/>
    <col min="6899" max="6901" width="2.84375" style="45" customWidth="1"/>
    <col min="6902" max="6902" width="3" style="45" customWidth="1"/>
    <col min="6903" max="6903" width="28.4609375" style="45" customWidth="1"/>
    <col min="6904" max="6904" width="0" style="45" hidden="1" customWidth="1"/>
    <col min="6905" max="6905" width="10.53515625" style="45" customWidth="1"/>
    <col min="6906" max="6906" width="8.53515625" style="45" customWidth="1"/>
    <col min="6907" max="6907" width="7" style="45" customWidth="1"/>
    <col min="6908" max="6908" width="8.23046875" style="45" customWidth="1"/>
    <col min="6909" max="6909" width="3.23046875" style="45" customWidth="1"/>
    <col min="6910" max="6910" width="10.15234375" style="45" bestFit="1" customWidth="1"/>
    <col min="6911" max="6923" width="0" style="45" hidden="1" customWidth="1"/>
    <col min="6924" max="6924" width="3.15234375" style="45" customWidth="1"/>
    <col min="6925" max="6925" width="10.15234375" style="45" bestFit="1" customWidth="1"/>
    <col min="6926" max="6926" width="13.4609375" style="45" customWidth="1"/>
    <col min="6927" max="7153" width="9.15234375" style="45"/>
    <col min="7154" max="7154" width="11.23046875" style="45" customWidth="1"/>
    <col min="7155" max="7157" width="2.84375" style="45" customWidth="1"/>
    <col min="7158" max="7158" width="3" style="45" customWidth="1"/>
    <col min="7159" max="7159" width="28.4609375" style="45" customWidth="1"/>
    <col min="7160" max="7160" width="0" style="45" hidden="1" customWidth="1"/>
    <col min="7161" max="7161" width="10.53515625" style="45" customWidth="1"/>
    <col min="7162" max="7162" width="8.53515625" style="45" customWidth="1"/>
    <col min="7163" max="7163" width="7" style="45" customWidth="1"/>
    <col min="7164" max="7164" width="8.23046875" style="45" customWidth="1"/>
    <col min="7165" max="7165" width="3.23046875" style="45" customWidth="1"/>
    <col min="7166" max="7166" width="10.15234375" style="45" bestFit="1" customWidth="1"/>
    <col min="7167" max="7179" width="0" style="45" hidden="1" customWidth="1"/>
    <col min="7180" max="7180" width="3.15234375" style="45" customWidth="1"/>
    <col min="7181" max="7181" width="10.15234375" style="45" bestFit="1" customWidth="1"/>
    <col min="7182" max="7182" width="13.4609375" style="45" customWidth="1"/>
    <col min="7183" max="7409" width="9.15234375" style="45"/>
    <col min="7410" max="7410" width="11.23046875" style="45" customWidth="1"/>
    <col min="7411" max="7413" width="2.84375" style="45" customWidth="1"/>
    <col min="7414" max="7414" width="3" style="45" customWidth="1"/>
    <col min="7415" max="7415" width="28.4609375" style="45" customWidth="1"/>
    <col min="7416" max="7416" width="0" style="45" hidden="1" customWidth="1"/>
    <col min="7417" max="7417" width="10.53515625" style="45" customWidth="1"/>
    <col min="7418" max="7418" width="8.53515625" style="45" customWidth="1"/>
    <col min="7419" max="7419" width="7" style="45" customWidth="1"/>
    <col min="7420" max="7420" width="8.23046875" style="45" customWidth="1"/>
    <col min="7421" max="7421" width="3.23046875" style="45" customWidth="1"/>
    <col min="7422" max="7422" width="10.15234375" style="45" bestFit="1" customWidth="1"/>
    <col min="7423" max="7435" width="0" style="45" hidden="1" customWidth="1"/>
    <col min="7436" max="7436" width="3.15234375" style="45" customWidth="1"/>
    <col min="7437" max="7437" width="10.15234375" style="45" bestFit="1" customWidth="1"/>
    <col min="7438" max="7438" width="13.4609375" style="45" customWidth="1"/>
    <col min="7439" max="7665" width="9.15234375" style="45"/>
    <col min="7666" max="7666" width="11.23046875" style="45" customWidth="1"/>
    <col min="7667" max="7669" width="2.84375" style="45" customWidth="1"/>
    <col min="7670" max="7670" width="3" style="45" customWidth="1"/>
    <col min="7671" max="7671" width="28.4609375" style="45" customWidth="1"/>
    <col min="7672" max="7672" width="0" style="45" hidden="1" customWidth="1"/>
    <col min="7673" max="7673" width="10.53515625" style="45" customWidth="1"/>
    <col min="7674" max="7674" width="8.53515625" style="45" customWidth="1"/>
    <col min="7675" max="7675" width="7" style="45" customWidth="1"/>
    <col min="7676" max="7676" width="8.23046875" style="45" customWidth="1"/>
    <col min="7677" max="7677" width="3.23046875" style="45" customWidth="1"/>
    <col min="7678" max="7678" width="10.15234375" style="45" bestFit="1" customWidth="1"/>
    <col min="7679" max="7691" width="0" style="45" hidden="1" customWidth="1"/>
    <col min="7692" max="7692" width="3.15234375" style="45" customWidth="1"/>
    <col min="7693" max="7693" width="10.15234375" style="45" bestFit="1" customWidth="1"/>
    <col min="7694" max="7694" width="13.4609375" style="45" customWidth="1"/>
    <col min="7695" max="7921" width="9.15234375" style="45"/>
    <col min="7922" max="7922" width="11.23046875" style="45" customWidth="1"/>
    <col min="7923" max="7925" width="2.84375" style="45" customWidth="1"/>
    <col min="7926" max="7926" width="3" style="45" customWidth="1"/>
    <col min="7927" max="7927" width="28.4609375" style="45" customWidth="1"/>
    <col min="7928" max="7928" width="0" style="45" hidden="1" customWidth="1"/>
    <col min="7929" max="7929" width="10.53515625" style="45" customWidth="1"/>
    <col min="7930" max="7930" width="8.53515625" style="45" customWidth="1"/>
    <col min="7931" max="7931" width="7" style="45" customWidth="1"/>
    <col min="7932" max="7932" width="8.23046875" style="45" customWidth="1"/>
    <col min="7933" max="7933" width="3.23046875" style="45" customWidth="1"/>
    <col min="7934" max="7934" width="10.15234375" style="45" bestFit="1" customWidth="1"/>
    <col min="7935" max="7947" width="0" style="45" hidden="1" customWidth="1"/>
    <col min="7948" max="7948" width="3.15234375" style="45" customWidth="1"/>
    <col min="7949" max="7949" width="10.15234375" style="45" bestFit="1" customWidth="1"/>
    <col min="7950" max="7950" width="13.4609375" style="45" customWidth="1"/>
    <col min="7951" max="8177" width="9.15234375" style="45"/>
    <col min="8178" max="8178" width="11.23046875" style="45" customWidth="1"/>
    <col min="8179" max="8181" width="2.84375" style="45" customWidth="1"/>
    <col min="8182" max="8182" width="3" style="45" customWidth="1"/>
    <col min="8183" max="8183" width="28.4609375" style="45" customWidth="1"/>
    <col min="8184" max="8184" width="0" style="45" hidden="1" customWidth="1"/>
    <col min="8185" max="8185" width="10.53515625" style="45" customWidth="1"/>
    <col min="8186" max="8186" width="8.53515625" style="45" customWidth="1"/>
    <col min="8187" max="8187" width="7" style="45" customWidth="1"/>
    <col min="8188" max="8188" width="8.23046875" style="45" customWidth="1"/>
    <col min="8189" max="8189" width="3.23046875" style="45" customWidth="1"/>
    <col min="8190" max="8190" width="10.15234375" style="45" bestFit="1" customWidth="1"/>
    <col min="8191" max="8203" width="0" style="45" hidden="1" customWidth="1"/>
    <col min="8204" max="8204" width="3.15234375" style="45" customWidth="1"/>
    <col min="8205" max="8205" width="10.15234375" style="45" bestFit="1" customWidth="1"/>
    <col min="8206" max="8206" width="13.4609375" style="45" customWidth="1"/>
    <col min="8207" max="8433" width="9.15234375" style="45"/>
    <col min="8434" max="8434" width="11.23046875" style="45" customWidth="1"/>
    <col min="8435" max="8437" width="2.84375" style="45" customWidth="1"/>
    <col min="8438" max="8438" width="3" style="45" customWidth="1"/>
    <col min="8439" max="8439" width="28.4609375" style="45" customWidth="1"/>
    <col min="8440" max="8440" width="0" style="45" hidden="1" customWidth="1"/>
    <col min="8441" max="8441" width="10.53515625" style="45" customWidth="1"/>
    <col min="8442" max="8442" width="8.53515625" style="45" customWidth="1"/>
    <col min="8443" max="8443" width="7" style="45" customWidth="1"/>
    <col min="8444" max="8444" width="8.23046875" style="45" customWidth="1"/>
    <col min="8445" max="8445" width="3.23046875" style="45" customWidth="1"/>
    <col min="8446" max="8446" width="10.15234375" style="45" bestFit="1" customWidth="1"/>
    <col min="8447" max="8459" width="0" style="45" hidden="1" customWidth="1"/>
    <col min="8460" max="8460" width="3.15234375" style="45" customWidth="1"/>
    <col min="8461" max="8461" width="10.15234375" style="45" bestFit="1" customWidth="1"/>
    <col min="8462" max="8462" width="13.4609375" style="45" customWidth="1"/>
    <col min="8463" max="8689" width="9.15234375" style="45"/>
    <col min="8690" max="8690" width="11.23046875" style="45" customWidth="1"/>
    <col min="8691" max="8693" width="2.84375" style="45" customWidth="1"/>
    <col min="8694" max="8694" width="3" style="45" customWidth="1"/>
    <col min="8695" max="8695" width="28.4609375" style="45" customWidth="1"/>
    <col min="8696" max="8696" width="0" style="45" hidden="1" customWidth="1"/>
    <col min="8697" max="8697" width="10.53515625" style="45" customWidth="1"/>
    <col min="8698" max="8698" width="8.53515625" style="45" customWidth="1"/>
    <col min="8699" max="8699" width="7" style="45" customWidth="1"/>
    <col min="8700" max="8700" width="8.23046875" style="45" customWidth="1"/>
    <col min="8701" max="8701" width="3.23046875" style="45" customWidth="1"/>
    <col min="8702" max="8702" width="10.15234375" style="45" bestFit="1" customWidth="1"/>
    <col min="8703" max="8715" width="0" style="45" hidden="1" customWidth="1"/>
    <col min="8716" max="8716" width="3.15234375" style="45" customWidth="1"/>
    <col min="8717" max="8717" width="10.15234375" style="45" bestFit="1" customWidth="1"/>
    <col min="8718" max="8718" width="13.4609375" style="45" customWidth="1"/>
    <col min="8719" max="8945" width="9.15234375" style="45"/>
    <col min="8946" max="8946" width="11.23046875" style="45" customWidth="1"/>
    <col min="8947" max="8949" width="2.84375" style="45" customWidth="1"/>
    <col min="8950" max="8950" width="3" style="45" customWidth="1"/>
    <col min="8951" max="8951" width="28.4609375" style="45" customWidth="1"/>
    <col min="8952" max="8952" width="0" style="45" hidden="1" customWidth="1"/>
    <col min="8953" max="8953" width="10.53515625" style="45" customWidth="1"/>
    <col min="8954" max="8954" width="8.53515625" style="45" customWidth="1"/>
    <col min="8955" max="8955" width="7" style="45" customWidth="1"/>
    <col min="8956" max="8956" width="8.23046875" style="45" customWidth="1"/>
    <col min="8957" max="8957" width="3.23046875" style="45" customWidth="1"/>
    <col min="8958" max="8958" width="10.15234375" style="45" bestFit="1" customWidth="1"/>
    <col min="8959" max="8971" width="0" style="45" hidden="1" customWidth="1"/>
    <col min="8972" max="8972" width="3.15234375" style="45" customWidth="1"/>
    <col min="8973" max="8973" width="10.15234375" style="45" bestFit="1" customWidth="1"/>
    <col min="8974" max="8974" width="13.4609375" style="45" customWidth="1"/>
    <col min="8975" max="9201" width="9.15234375" style="45"/>
    <col min="9202" max="9202" width="11.23046875" style="45" customWidth="1"/>
    <col min="9203" max="9205" width="2.84375" style="45" customWidth="1"/>
    <col min="9206" max="9206" width="3" style="45" customWidth="1"/>
    <col min="9207" max="9207" width="28.4609375" style="45" customWidth="1"/>
    <col min="9208" max="9208" width="0" style="45" hidden="1" customWidth="1"/>
    <col min="9209" max="9209" width="10.53515625" style="45" customWidth="1"/>
    <col min="9210" max="9210" width="8.53515625" style="45" customWidth="1"/>
    <col min="9211" max="9211" width="7" style="45" customWidth="1"/>
    <col min="9212" max="9212" width="8.23046875" style="45" customWidth="1"/>
    <col min="9213" max="9213" width="3.23046875" style="45" customWidth="1"/>
    <col min="9214" max="9214" width="10.15234375" style="45" bestFit="1" customWidth="1"/>
    <col min="9215" max="9227" width="0" style="45" hidden="1" customWidth="1"/>
    <col min="9228" max="9228" width="3.15234375" style="45" customWidth="1"/>
    <col min="9229" max="9229" width="10.15234375" style="45" bestFit="1" customWidth="1"/>
    <col min="9230" max="9230" width="13.4609375" style="45" customWidth="1"/>
    <col min="9231" max="9457" width="9.15234375" style="45"/>
    <col min="9458" max="9458" width="11.23046875" style="45" customWidth="1"/>
    <col min="9459" max="9461" width="2.84375" style="45" customWidth="1"/>
    <col min="9462" max="9462" width="3" style="45" customWidth="1"/>
    <col min="9463" max="9463" width="28.4609375" style="45" customWidth="1"/>
    <col min="9464" max="9464" width="0" style="45" hidden="1" customWidth="1"/>
    <col min="9465" max="9465" width="10.53515625" style="45" customWidth="1"/>
    <col min="9466" max="9466" width="8.53515625" style="45" customWidth="1"/>
    <col min="9467" max="9467" width="7" style="45" customWidth="1"/>
    <col min="9468" max="9468" width="8.23046875" style="45" customWidth="1"/>
    <col min="9469" max="9469" width="3.23046875" style="45" customWidth="1"/>
    <col min="9470" max="9470" width="10.15234375" style="45" bestFit="1" customWidth="1"/>
    <col min="9471" max="9483" width="0" style="45" hidden="1" customWidth="1"/>
    <col min="9484" max="9484" width="3.15234375" style="45" customWidth="1"/>
    <col min="9485" max="9485" width="10.15234375" style="45" bestFit="1" customWidth="1"/>
    <col min="9486" max="9486" width="13.4609375" style="45" customWidth="1"/>
    <col min="9487" max="9713" width="9.15234375" style="45"/>
    <col min="9714" max="9714" width="11.23046875" style="45" customWidth="1"/>
    <col min="9715" max="9717" width="2.84375" style="45" customWidth="1"/>
    <col min="9718" max="9718" width="3" style="45" customWidth="1"/>
    <col min="9719" max="9719" width="28.4609375" style="45" customWidth="1"/>
    <col min="9720" max="9720" width="0" style="45" hidden="1" customWidth="1"/>
    <col min="9721" max="9721" width="10.53515625" style="45" customWidth="1"/>
    <col min="9722" max="9722" width="8.53515625" style="45" customWidth="1"/>
    <col min="9723" max="9723" width="7" style="45" customWidth="1"/>
    <col min="9724" max="9724" width="8.23046875" style="45" customWidth="1"/>
    <col min="9725" max="9725" width="3.23046875" style="45" customWidth="1"/>
    <col min="9726" max="9726" width="10.15234375" style="45" bestFit="1" customWidth="1"/>
    <col min="9727" max="9739" width="0" style="45" hidden="1" customWidth="1"/>
    <col min="9740" max="9740" width="3.15234375" style="45" customWidth="1"/>
    <col min="9741" max="9741" width="10.15234375" style="45" bestFit="1" customWidth="1"/>
    <col min="9742" max="9742" width="13.4609375" style="45" customWidth="1"/>
    <col min="9743" max="9969" width="9.15234375" style="45"/>
    <col min="9970" max="9970" width="11.23046875" style="45" customWidth="1"/>
    <col min="9971" max="9973" width="2.84375" style="45" customWidth="1"/>
    <col min="9974" max="9974" width="3" style="45" customWidth="1"/>
    <col min="9975" max="9975" width="28.4609375" style="45" customWidth="1"/>
    <col min="9976" max="9976" width="0" style="45" hidden="1" customWidth="1"/>
    <col min="9977" max="9977" width="10.53515625" style="45" customWidth="1"/>
    <col min="9978" max="9978" width="8.53515625" style="45" customWidth="1"/>
    <col min="9979" max="9979" width="7" style="45" customWidth="1"/>
    <col min="9980" max="9980" width="8.23046875" style="45" customWidth="1"/>
    <col min="9981" max="9981" width="3.23046875" style="45" customWidth="1"/>
    <col min="9982" max="9982" width="10.15234375" style="45" bestFit="1" customWidth="1"/>
    <col min="9983" max="9995" width="0" style="45" hidden="1" customWidth="1"/>
    <col min="9996" max="9996" width="3.15234375" style="45" customWidth="1"/>
    <col min="9997" max="9997" width="10.15234375" style="45" bestFit="1" customWidth="1"/>
    <col min="9998" max="9998" width="13.4609375" style="45" customWidth="1"/>
    <col min="9999" max="10225" width="9.15234375" style="45"/>
    <col min="10226" max="10226" width="11.23046875" style="45" customWidth="1"/>
    <col min="10227" max="10229" width="2.84375" style="45" customWidth="1"/>
    <col min="10230" max="10230" width="3" style="45" customWidth="1"/>
    <col min="10231" max="10231" width="28.4609375" style="45" customWidth="1"/>
    <col min="10232" max="10232" width="0" style="45" hidden="1" customWidth="1"/>
    <col min="10233" max="10233" width="10.53515625" style="45" customWidth="1"/>
    <col min="10234" max="10234" width="8.53515625" style="45" customWidth="1"/>
    <col min="10235" max="10235" width="7" style="45" customWidth="1"/>
    <col min="10236" max="10236" width="8.23046875" style="45" customWidth="1"/>
    <col min="10237" max="10237" width="3.23046875" style="45" customWidth="1"/>
    <col min="10238" max="10238" width="10.15234375" style="45" bestFit="1" customWidth="1"/>
    <col min="10239" max="10251" width="0" style="45" hidden="1" customWidth="1"/>
    <col min="10252" max="10252" width="3.15234375" style="45" customWidth="1"/>
    <col min="10253" max="10253" width="10.15234375" style="45" bestFit="1" customWidth="1"/>
    <col min="10254" max="10254" width="13.4609375" style="45" customWidth="1"/>
    <col min="10255" max="10481" width="9.15234375" style="45"/>
    <col min="10482" max="10482" width="11.23046875" style="45" customWidth="1"/>
    <col min="10483" max="10485" width="2.84375" style="45" customWidth="1"/>
    <col min="10486" max="10486" width="3" style="45" customWidth="1"/>
    <col min="10487" max="10487" width="28.4609375" style="45" customWidth="1"/>
    <col min="10488" max="10488" width="0" style="45" hidden="1" customWidth="1"/>
    <col min="10489" max="10489" width="10.53515625" style="45" customWidth="1"/>
    <col min="10490" max="10490" width="8.53515625" style="45" customWidth="1"/>
    <col min="10491" max="10491" width="7" style="45" customWidth="1"/>
    <col min="10492" max="10492" width="8.23046875" style="45" customWidth="1"/>
    <col min="10493" max="10493" width="3.23046875" style="45" customWidth="1"/>
    <col min="10494" max="10494" width="10.15234375" style="45" bestFit="1" customWidth="1"/>
    <col min="10495" max="10507" width="0" style="45" hidden="1" customWidth="1"/>
    <col min="10508" max="10508" width="3.15234375" style="45" customWidth="1"/>
    <col min="10509" max="10509" width="10.15234375" style="45" bestFit="1" customWidth="1"/>
    <col min="10510" max="10510" width="13.4609375" style="45" customWidth="1"/>
    <col min="10511" max="10737" width="9.15234375" style="45"/>
    <col min="10738" max="10738" width="11.23046875" style="45" customWidth="1"/>
    <col min="10739" max="10741" width="2.84375" style="45" customWidth="1"/>
    <col min="10742" max="10742" width="3" style="45" customWidth="1"/>
    <col min="10743" max="10743" width="28.4609375" style="45" customWidth="1"/>
    <col min="10744" max="10744" width="0" style="45" hidden="1" customWidth="1"/>
    <col min="10745" max="10745" width="10.53515625" style="45" customWidth="1"/>
    <col min="10746" max="10746" width="8.53515625" style="45" customWidth="1"/>
    <col min="10747" max="10747" width="7" style="45" customWidth="1"/>
    <col min="10748" max="10748" width="8.23046875" style="45" customWidth="1"/>
    <col min="10749" max="10749" width="3.23046875" style="45" customWidth="1"/>
    <col min="10750" max="10750" width="10.15234375" style="45" bestFit="1" customWidth="1"/>
    <col min="10751" max="10763" width="0" style="45" hidden="1" customWidth="1"/>
    <col min="10764" max="10764" width="3.15234375" style="45" customWidth="1"/>
    <col min="10765" max="10765" width="10.15234375" style="45" bestFit="1" customWidth="1"/>
    <col min="10766" max="10766" width="13.4609375" style="45" customWidth="1"/>
    <col min="10767" max="10993" width="9.15234375" style="45"/>
    <col min="10994" max="10994" width="11.23046875" style="45" customWidth="1"/>
    <col min="10995" max="10997" width="2.84375" style="45" customWidth="1"/>
    <col min="10998" max="10998" width="3" style="45" customWidth="1"/>
    <col min="10999" max="10999" width="28.4609375" style="45" customWidth="1"/>
    <col min="11000" max="11000" width="0" style="45" hidden="1" customWidth="1"/>
    <col min="11001" max="11001" width="10.53515625" style="45" customWidth="1"/>
    <col min="11002" max="11002" width="8.53515625" style="45" customWidth="1"/>
    <col min="11003" max="11003" width="7" style="45" customWidth="1"/>
    <col min="11004" max="11004" width="8.23046875" style="45" customWidth="1"/>
    <col min="11005" max="11005" width="3.23046875" style="45" customWidth="1"/>
    <col min="11006" max="11006" width="10.15234375" style="45" bestFit="1" customWidth="1"/>
    <col min="11007" max="11019" width="0" style="45" hidden="1" customWidth="1"/>
    <col min="11020" max="11020" width="3.15234375" style="45" customWidth="1"/>
    <col min="11021" max="11021" width="10.15234375" style="45" bestFit="1" customWidth="1"/>
    <col min="11022" max="11022" width="13.4609375" style="45" customWidth="1"/>
    <col min="11023" max="11249" width="9.15234375" style="45"/>
    <col min="11250" max="11250" width="11.23046875" style="45" customWidth="1"/>
    <col min="11251" max="11253" width="2.84375" style="45" customWidth="1"/>
    <col min="11254" max="11254" width="3" style="45" customWidth="1"/>
    <col min="11255" max="11255" width="28.4609375" style="45" customWidth="1"/>
    <col min="11256" max="11256" width="0" style="45" hidden="1" customWidth="1"/>
    <col min="11257" max="11257" width="10.53515625" style="45" customWidth="1"/>
    <col min="11258" max="11258" width="8.53515625" style="45" customWidth="1"/>
    <col min="11259" max="11259" width="7" style="45" customWidth="1"/>
    <col min="11260" max="11260" width="8.23046875" style="45" customWidth="1"/>
    <col min="11261" max="11261" width="3.23046875" style="45" customWidth="1"/>
    <col min="11262" max="11262" width="10.15234375" style="45" bestFit="1" customWidth="1"/>
    <col min="11263" max="11275" width="0" style="45" hidden="1" customWidth="1"/>
    <col min="11276" max="11276" width="3.15234375" style="45" customWidth="1"/>
    <col min="11277" max="11277" width="10.15234375" style="45" bestFit="1" customWidth="1"/>
    <col min="11278" max="11278" width="13.4609375" style="45" customWidth="1"/>
    <col min="11279" max="11505" width="9.15234375" style="45"/>
    <col min="11506" max="11506" width="11.23046875" style="45" customWidth="1"/>
    <col min="11507" max="11509" width="2.84375" style="45" customWidth="1"/>
    <col min="11510" max="11510" width="3" style="45" customWidth="1"/>
    <col min="11511" max="11511" width="28.4609375" style="45" customWidth="1"/>
    <col min="11512" max="11512" width="0" style="45" hidden="1" customWidth="1"/>
    <col min="11513" max="11513" width="10.53515625" style="45" customWidth="1"/>
    <col min="11514" max="11514" width="8.53515625" style="45" customWidth="1"/>
    <col min="11515" max="11515" width="7" style="45" customWidth="1"/>
    <col min="11516" max="11516" width="8.23046875" style="45" customWidth="1"/>
    <col min="11517" max="11517" width="3.23046875" style="45" customWidth="1"/>
    <col min="11518" max="11518" width="10.15234375" style="45" bestFit="1" customWidth="1"/>
    <col min="11519" max="11531" width="0" style="45" hidden="1" customWidth="1"/>
    <col min="11532" max="11532" width="3.15234375" style="45" customWidth="1"/>
    <col min="11533" max="11533" width="10.15234375" style="45" bestFit="1" customWidth="1"/>
    <col min="11534" max="11534" width="13.4609375" style="45" customWidth="1"/>
    <col min="11535" max="11761" width="9.15234375" style="45"/>
    <col min="11762" max="11762" width="11.23046875" style="45" customWidth="1"/>
    <col min="11763" max="11765" width="2.84375" style="45" customWidth="1"/>
    <col min="11766" max="11766" width="3" style="45" customWidth="1"/>
    <col min="11767" max="11767" width="28.4609375" style="45" customWidth="1"/>
    <col min="11768" max="11768" width="0" style="45" hidden="1" customWidth="1"/>
    <col min="11769" max="11769" width="10.53515625" style="45" customWidth="1"/>
    <col min="11770" max="11770" width="8.53515625" style="45" customWidth="1"/>
    <col min="11771" max="11771" width="7" style="45" customWidth="1"/>
    <col min="11772" max="11772" width="8.23046875" style="45" customWidth="1"/>
    <col min="11773" max="11773" width="3.23046875" style="45" customWidth="1"/>
    <col min="11774" max="11774" width="10.15234375" style="45" bestFit="1" customWidth="1"/>
    <col min="11775" max="11787" width="0" style="45" hidden="1" customWidth="1"/>
    <col min="11788" max="11788" width="3.15234375" style="45" customWidth="1"/>
    <col min="11789" max="11789" width="10.15234375" style="45" bestFit="1" customWidth="1"/>
    <col min="11790" max="11790" width="13.4609375" style="45" customWidth="1"/>
    <col min="11791" max="12017" width="9.15234375" style="45"/>
    <col min="12018" max="12018" width="11.23046875" style="45" customWidth="1"/>
    <col min="12019" max="12021" width="2.84375" style="45" customWidth="1"/>
    <col min="12022" max="12022" width="3" style="45" customWidth="1"/>
    <col min="12023" max="12023" width="28.4609375" style="45" customWidth="1"/>
    <col min="12024" max="12024" width="0" style="45" hidden="1" customWidth="1"/>
    <col min="12025" max="12025" width="10.53515625" style="45" customWidth="1"/>
    <col min="12026" max="12026" width="8.53515625" style="45" customWidth="1"/>
    <col min="12027" max="12027" width="7" style="45" customWidth="1"/>
    <col min="12028" max="12028" width="8.23046875" style="45" customWidth="1"/>
    <col min="12029" max="12029" width="3.23046875" style="45" customWidth="1"/>
    <col min="12030" max="12030" width="10.15234375" style="45" bestFit="1" customWidth="1"/>
    <col min="12031" max="12043" width="0" style="45" hidden="1" customWidth="1"/>
    <col min="12044" max="12044" width="3.15234375" style="45" customWidth="1"/>
    <col min="12045" max="12045" width="10.15234375" style="45" bestFit="1" customWidth="1"/>
    <col min="12046" max="12046" width="13.4609375" style="45" customWidth="1"/>
    <col min="12047" max="12273" width="9.15234375" style="45"/>
    <col min="12274" max="12274" width="11.23046875" style="45" customWidth="1"/>
    <col min="12275" max="12277" width="2.84375" style="45" customWidth="1"/>
    <col min="12278" max="12278" width="3" style="45" customWidth="1"/>
    <col min="12279" max="12279" width="28.4609375" style="45" customWidth="1"/>
    <col min="12280" max="12280" width="0" style="45" hidden="1" customWidth="1"/>
    <col min="12281" max="12281" width="10.53515625" style="45" customWidth="1"/>
    <col min="12282" max="12282" width="8.53515625" style="45" customWidth="1"/>
    <col min="12283" max="12283" width="7" style="45" customWidth="1"/>
    <col min="12284" max="12284" width="8.23046875" style="45" customWidth="1"/>
    <col min="12285" max="12285" width="3.23046875" style="45" customWidth="1"/>
    <col min="12286" max="12286" width="10.15234375" style="45" bestFit="1" customWidth="1"/>
    <col min="12287" max="12299" width="0" style="45" hidden="1" customWidth="1"/>
    <col min="12300" max="12300" width="3.15234375" style="45" customWidth="1"/>
    <col min="12301" max="12301" width="10.15234375" style="45" bestFit="1" customWidth="1"/>
    <col min="12302" max="12302" width="13.4609375" style="45" customWidth="1"/>
    <col min="12303" max="12529" width="9.15234375" style="45"/>
    <col min="12530" max="12530" width="11.23046875" style="45" customWidth="1"/>
    <col min="12531" max="12533" width="2.84375" style="45" customWidth="1"/>
    <col min="12534" max="12534" width="3" style="45" customWidth="1"/>
    <col min="12535" max="12535" width="28.4609375" style="45" customWidth="1"/>
    <col min="12536" max="12536" width="0" style="45" hidden="1" customWidth="1"/>
    <col min="12537" max="12537" width="10.53515625" style="45" customWidth="1"/>
    <col min="12538" max="12538" width="8.53515625" style="45" customWidth="1"/>
    <col min="12539" max="12539" width="7" style="45" customWidth="1"/>
    <col min="12540" max="12540" width="8.23046875" style="45" customWidth="1"/>
    <col min="12541" max="12541" width="3.23046875" style="45" customWidth="1"/>
    <col min="12542" max="12542" width="10.15234375" style="45" bestFit="1" customWidth="1"/>
    <col min="12543" max="12555" width="0" style="45" hidden="1" customWidth="1"/>
    <col min="12556" max="12556" width="3.15234375" style="45" customWidth="1"/>
    <col min="12557" max="12557" width="10.15234375" style="45" bestFit="1" customWidth="1"/>
    <col min="12558" max="12558" width="13.4609375" style="45" customWidth="1"/>
    <col min="12559" max="12785" width="9.15234375" style="45"/>
    <col min="12786" max="12786" width="11.23046875" style="45" customWidth="1"/>
    <col min="12787" max="12789" width="2.84375" style="45" customWidth="1"/>
    <col min="12790" max="12790" width="3" style="45" customWidth="1"/>
    <col min="12791" max="12791" width="28.4609375" style="45" customWidth="1"/>
    <col min="12792" max="12792" width="0" style="45" hidden="1" customWidth="1"/>
    <col min="12793" max="12793" width="10.53515625" style="45" customWidth="1"/>
    <col min="12794" max="12794" width="8.53515625" style="45" customWidth="1"/>
    <col min="12795" max="12795" width="7" style="45" customWidth="1"/>
    <col min="12796" max="12796" width="8.23046875" style="45" customWidth="1"/>
    <col min="12797" max="12797" width="3.23046875" style="45" customWidth="1"/>
    <col min="12798" max="12798" width="10.15234375" style="45" bestFit="1" customWidth="1"/>
    <col min="12799" max="12811" width="0" style="45" hidden="1" customWidth="1"/>
    <col min="12812" max="12812" width="3.15234375" style="45" customWidth="1"/>
    <col min="12813" max="12813" width="10.15234375" style="45" bestFit="1" customWidth="1"/>
    <col min="12814" max="12814" width="13.4609375" style="45" customWidth="1"/>
    <col min="12815" max="13041" width="9.15234375" style="45"/>
    <col min="13042" max="13042" width="11.23046875" style="45" customWidth="1"/>
    <col min="13043" max="13045" width="2.84375" style="45" customWidth="1"/>
    <col min="13046" max="13046" width="3" style="45" customWidth="1"/>
    <col min="13047" max="13047" width="28.4609375" style="45" customWidth="1"/>
    <col min="13048" max="13048" width="0" style="45" hidden="1" customWidth="1"/>
    <col min="13049" max="13049" width="10.53515625" style="45" customWidth="1"/>
    <col min="13050" max="13050" width="8.53515625" style="45" customWidth="1"/>
    <col min="13051" max="13051" width="7" style="45" customWidth="1"/>
    <col min="13052" max="13052" width="8.23046875" style="45" customWidth="1"/>
    <col min="13053" max="13053" width="3.23046875" style="45" customWidth="1"/>
    <col min="13054" max="13054" width="10.15234375" style="45" bestFit="1" customWidth="1"/>
    <col min="13055" max="13067" width="0" style="45" hidden="1" customWidth="1"/>
    <col min="13068" max="13068" width="3.15234375" style="45" customWidth="1"/>
    <col min="13069" max="13069" width="10.15234375" style="45" bestFit="1" customWidth="1"/>
    <col min="13070" max="13070" width="13.4609375" style="45" customWidth="1"/>
    <col min="13071" max="13297" width="9.15234375" style="45"/>
    <col min="13298" max="13298" width="11.23046875" style="45" customWidth="1"/>
    <col min="13299" max="13301" width="2.84375" style="45" customWidth="1"/>
    <col min="13302" max="13302" width="3" style="45" customWidth="1"/>
    <col min="13303" max="13303" width="28.4609375" style="45" customWidth="1"/>
    <col min="13304" max="13304" width="0" style="45" hidden="1" customWidth="1"/>
    <col min="13305" max="13305" width="10.53515625" style="45" customWidth="1"/>
    <col min="13306" max="13306" width="8.53515625" style="45" customWidth="1"/>
    <col min="13307" max="13307" width="7" style="45" customWidth="1"/>
    <col min="13308" max="13308" width="8.23046875" style="45" customWidth="1"/>
    <col min="13309" max="13309" width="3.23046875" style="45" customWidth="1"/>
    <col min="13310" max="13310" width="10.15234375" style="45" bestFit="1" customWidth="1"/>
    <col min="13311" max="13323" width="0" style="45" hidden="1" customWidth="1"/>
    <col min="13324" max="13324" width="3.15234375" style="45" customWidth="1"/>
    <col min="13325" max="13325" width="10.15234375" style="45" bestFit="1" customWidth="1"/>
    <col min="13326" max="13326" width="13.4609375" style="45" customWidth="1"/>
    <col min="13327" max="13553" width="9.15234375" style="45"/>
    <col min="13554" max="13554" width="11.23046875" style="45" customWidth="1"/>
    <col min="13555" max="13557" width="2.84375" style="45" customWidth="1"/>
    <col min="13558" max="13558" width="3" style="45" customWidth="1"/>
    <col min="13559" max="13559" width="28.4609375" style="45" customWidth="1"/>
    <col min="13560" max="13560" width="0" style="45" hidden="1" customWidth="1"/>
    <col min="13561" max="13561" width="10.53515625" style="45" customWidth="1"/>
    <col min="13562" max="13562" width="8.53515625" style="45" customWidth="1"/>
    <col min="13563" max="13563" width="7" style="45" customWidth="1"/>
    <col min="13564" max="13564" width="8.23046875" style="45" customWidth="1"/>
    <col min="13565" max="13565" width="3.23046875" style="45" customWidth="1"/>
    <col min="13566" max="13566" width="10.15234375" style="45" bestFit="1" customWidth="1"/>
    <col min="13567" max="13579" width="0" style="45" hidden="1" customWidth="1"/>
    <col min="13580" max="13580" width="3.15234375" style="45" customWidth="1"/>
    <col min="13581" max="13581" width="10.15234375" style="45" bestFit="1" customWidth="1"/>
    <col min="13582" max="13582" width="13.4609375" style="45" customWidth="1"/>
    <col min="13583" max="13809" width="9.15234375" style="45"/>
    <col min="13810" max="13810" width="11.23046875" style="45" customWidth="1"/>
    <col min="13811" max="13813" width="2.84375" style="45" customWidth="1"/>
    <col min="13814" max="13814" width="3" style="45" customWidth="1"/>
    <col min="13815" max="13815" width="28.4609375" style="45" customWidth="1"/>
    <col min="13816" max="13816" width="0" style="45" hidden="1" customWidth="1"/>
    <col min="13817" max="13817" width="10.53515625" style="45" customWidth="1"/>
    <col min="13818" max="13818" width="8.53515625" style="45" customWidth="1"/>
    <col min="13819" max="13819" width="7" style="45" customWidth="1"/>
    <col min="13820" max="13820" width="8.23046875" style="45" customWidth="1"/>
    <col min="13821" max="13821" width="3.23046875" style="45" customWidth="1"/>
    <col min="13822" max="13822" width="10.15234375" style="45" bestFit="1" customWidth="1"/>
    <col min="13823" max="13835" width="0" style="45" hidden="1" customWidth="1"/>
    <col min="13836" max="13836" width="3.15234375" style="45" customWidth="1"/>
    <col min="13837" max="13837" width="10.15234375" style="45" bestFit="1" customWidth="1"/>
    <col min="13838" max="13838" width="13.4609375" style="45" customWidth="1"/>
    <col min="13839" max="14065" width="9.15234375" style="45"/>
    <col min="14066" max="14066" width="11.23046875" style="45" customWidth="1"/>
    <col min="14067" max="14069" width="2.84375" style="45" customWidth="1"/>
    <col min="14070" max="14070" width="3" style="45" customWidth="1"/>
    <col min="14071" max="14071" width="28.4609375" style="45" customWidth="1"/>
    <col min="14072" max="14072" width="0" style="45" hidden="1" customWidth="1"/>
    <col min="14073" max="14073" width="10.53515625" style="45" customWidth="1"/>
    <col min="14074" max="14074" width="8.53515625" style="45" customWidth="1"/>
    <col min="14075" max="14075" width="7" style="45" customWidth="1"/>
    <col min="14076" max="14076" width="8.23046875" style="45" customWidth="1"/>
    <col min="14077" max="14077" width="3.23046875" style="45" customWidth="1"/>
    <col min="14078" max="14078" width="10.15234375" style="45" bestFit="1" customWidth="1"/>
    <col min="14079" max="14091" width="0" style="45" hidden="1" customWidth="1"/>
    <col min="14092" max="14092" width="3.15234375" style="45" customWidth="1"/>
    <col min="14093" max="14093" width="10.15234375" style="45" bestFit="1" customWidth="1"/>
    <col min="14094" max="14094" width="13.4609375" style="45" customWidth="1"/>
    <col min="14095" max="14321" width="9.15234375" style="45"/>
    <col min="14322" max="14322" width="11.23046875" style="45" customWidth="1"/>
    <col min="14323" max="14325" width="2.84375" style="45" customWidth="1"/>
    <col min="14326" max="14326" width="3" style="45" customWidth="1"/>
    <col min="14327" max="14327" width="28.4609375" style="45" customWidth="1"/>
    <col min="14328" max="14328" width="0" style="45" hidden="1" customWidth="1"/>
    <col min="14329" max="14329" width="10.53515625" style="45" customWidth="1"/>
    <col min="14330" max="14330" width="8.53515625" style="45" customWidth="1"/>
    <col min="14331" max="14331" width="7" style="45" customWidth="1"/>
    <col min="14332" max="14332" width="8.23046875" style="45" customWidth="1"/>
    <col min="14333" max="14333" width="3.23046875" style="45" customWidth="1"/>
    <col min="14334" max="14334" width="10.15234375" style="45" bestFit="1" customWidth="1"/>
    <col min="14335" max="14347" width="0" style="45" hidden="1" customWidth="1"/>
    <col min="14348" max="14348" width="3.15234375" style="45" customWidth="1"/>
    <col min="14349" max="14349" width="10.15234375" style="45" bestFit="1" customWidth="1"/>
    <col min="14350" max="14350" width="13.4609375" style="45" customWidth="1"/>
    <col min="14351" max="14577" width="9.15234375" style="45"/>
    <col min="14578" max="14578" width="11.23046875" style="45" customWidth="1"/>
    <col min="14579" max="14581" width="2.84375" style="45" customWidth="1"/>
    <col min="14582" max="14582" width="3" style="45" customWidth="1"/>
    <col min="14583" max="14583" width="28.4609375" style="45" customWidth="1"/>
    <col min="14584" max="14584" width="0" style="45" hidden="1" customWidth="1"/>
    <col min="14585" max="14585" width="10.53515625" style="45" customWidth="1"/>
    <col min="14586" max="14586" width="8.53515625" style="45" customWidth="1"/>
    <col min="14587" max="14587" width="7" style="45" customWidth="1"/>
    <col min="14588" max="14588" width="8.23046875" style="45" customWidth="1"/>
    <col min="14589" max="14589" width="3.23046875" style="45" customWidth="1"/>
    <col min="14590" max="14590" width="10.15234375" style="45" bestFit="1" customWidth="1"/>
    <col min="14591" max="14603" width="0" style="45" hidden="1" customWidth="1"/>
    <col min="14604" max="14604" width="3.15234375" style="45" customWidth="1"/>
    <col min="14605" max="14605" width="10.15234375" style="45" bestFit="1" customWidth="1"/>
    <col min="14606" max="14606" width="13.4609375" style="45" customWidth="1"/>
    <col min="14607" max="14833" width="9.15234375" style="45"/>
    <col min="14834" max="14834" width="11.23046875" style="45" customWidth="1"/>
    <col min="14835" max="14837" width="2.84375" style="45" customWidth="1"/>
    <col min="14838" max="14838" width="3" style="45" customWidth="1"/>
    <col min="14839" max="14839" width="28.4609375" style="45" customWidth="1"/>
    <col min="14840" max="14840" width="0" style="45" hidden="1" customWidth="1"/>
    <col min="14841" max="14841" width="10.53515625" style="45" customWidth="1"/>
    <col min="14842" max="14842" width="8.53515625" style="45" customWidth="1"/>
    <col min="14843" max="14843" width="7" style="45" customWidth="1"/>
    <col min="14844" max="14844" width="8.23046875" style="45" customWidth="1"/>
    <col min="14845" max="14845" width="3.23046875" style="45" customWidth="1"/>
    <col min="14846" max="14846" width="10.15234375" style="45" bestFit="1" customWidth="1"/>
    <col min="14847" max="14859" width="0" style="45" hidden="1" customWidth="1"/>
    <col min="14860" max="14860" width="3.15234375" style="45" customWidth="1"/>
    <col min="14861" max="14861" width="10.15234375" style="45" bestFit="1" customWidth="1"/>
    <col min="14862" max="14862" width="13.4609375" style="45" customWidth="1"/>
    <col min="14863" max="15089" width="9.15234375" style="45"/>
    <col min="15090" max="15090" width="11.23046875" style="45" customWidth="1"/>
    <col min="15091" max="15093" width="2.84375" style="45" customWidth="1"/>
    <col min="15094" max="15094" width="3" style="45" customWidth="1"/>
    <col min="15095" max="15095" width="28.4609375" style="45" customWidth="1"/>
    <col min="15096" max="15096" width="0" style="45" hidden="1" customWidth="1"/>
    <col min="15097" max="15097" width="10.53515625" style="45" customWidth="1"/>
    <col min="15098" max="15098" width="8.53515625" style="45" customWidth="1"/>
    <col min="15099" max="15099" width="7" style="45" customWidth="1"/>
    <col min="15100" max="15100" width="8.23046875" style="45" customWidth="1"/>
    <col min="15101" max="15101" width="3.23046875" style="45" customWidth="1"/>
    <col min="15102" max="15102" width="10.15234375" style="45" bestFit="1" customWidth="1"/>
    <col min="15103" max="15115" width="0" style="45" hidden="1" customWidth="1"/>
    <col min="15116" max="15116" width="3.15234375" style="45" customWidth="1"/>
    <col min="15117" max="15117" width="10.15234375" style="45" bestFit="1" customWidth="1"/>
    <col min="15118" max="15118" width="13.4609375" style="45" customWidth="1"/>
    <col min="15119" max="15345" width="9.15234375" style="45"/>
    <col min="15346" max="15346" width="11.23046875" style="45" customWidth="1"/>
    <col min="15347" max="15349" width="2.84375" style="45" customWidth="1"/>
    <col min="15350" max="15350" width="3" style="45" customWidth="1"/>
    <col min="15351" max="15351" width="28.4609375" style="45" customWidth="1"/>
    <col min="15352" max="15352" width="0" style="45" hidden="1" customWidth="1"/>
    <col min="15353" max="15353" width="10.53515625" style="45" customWidth="1"/>
    <col min="15354" max="15354" width="8.53515625" style="45" customWidth="1"/>
    <col min="15355" max="15355" width="7" style="45" customWidth="1"/>
    <col min="15356" max="15356" width="8.23046875" style="45" customWidth="1"/>
    <col min="15357" max="15357" width="3.23046875" style="45" customWidth="1"/>
    <col min="15358" max="15358" width="10.15234375" style="45" bestFit="1" customWidth="1"/>
    <col min="15359" max="15371" width="0" style="45" hidden="1" customWidth="1"/>
    <col min="15372" max="15372" width="3.15234375" style="45" customWidth="1"/>
    <col min="15373" max="15373" width="10.15234375" style="45" bestFit="1" customWidth="1"/>
    <col min="15374" max="15374" width="13.4609375" style="45" customWidth="1"/>
    <col min="15375" max="15601" width="9.15234375" style="45"/>
    <col min="15602" max="15602" width="11.23046875" style="45" customWidth="1"/>
    <col min="15603" max="15605" width="2.84375" style="45" customWidth="1"/>
    <col min="15606" max="15606" width="3" style="45" customWidth="1"/>
    <col min="15607" max="15607" width="28.4609375" style="45" customWidth="1"/>
    <col min="15608" max="15608" width="0" style="45" hidden="1" customWidth="1"/>
    <col min="15609" max="15609" width="10.53515625" style="45" customWidth="1"/>
    <col min="15610" max="15610" width="8.53515625" style="45" customWidth="1"/>
    <col min="15611" max="15611" width="7" style="45" customWidth="1"/>
    <col min="15612" max="15612" width="8.23046875" style="45" customWidth="1"/>
    <col min="15613" max="15613" width="3.23046875" style="45" customWidth="1"/>
    <col min="15614" max="15614" width="10.15234375" style="45" bestFit="1" customWidth="1"/>
    <col min="15615" max="15627" width="0" style="45" hidden="1" customWidth="1"/>
    <col min="15628" max="15628" width="3.15234375" style="45" customWidth="1"/>
    <col min="15629" max="15629" width="10.15234375" style="45" bestFit="1" customWidth="1"/>
    <col min="15630" max="15630" width="13.4609375" style="45" customWidth="1"/>
    <col min="15631" max="15857" width="9.15234375" style="45"/>
    <col min="15858" max="15858" width="11.23046875" style="45" customWidth="1"/>
    <col min="15859" max="15861" width="2.84375" style="45" customWidth="1"/>
    <col min="15862" max="15862" width="3" style="45" customWidth="1"/>
    <col min="15863" max="15863" width="28.4609375" style="45" customWidth="1"/>
    <col min="15864" max="15864" width="0" style="45" hidden="1" customWidth="1"/>
    <col min="15865" max="15865" width="10.53515625" style="45" customWidth="1"/>
    <col min="15866" max="15866" width="8.53515625" style="45" customWidth="1"/>
    <col min="15867" max="15867" width="7" style="45" customWidth="1"/>
    <col min="15868" max="15868" width="8.23046875" style="45" customWidth="1"/>
    <col min="15869" max="15869" width="3.23046875" style="45" customWidth="1"/>
    <col min="15870" max="15870" width="10.15234375" style="45" bestFit="1" customWidth="1"/>
    <col min="15871" max="15883" width="0" style="45" hidden="1" customWidth="1"/>
    <col min="15884" max="15884" width="3.15234375" style="45" customWidth="1"/>
    <col min="15885" max="15885" width="10.15234375" style="45" bestFit="1" customWidth="1"/>
    <col min="15886" max="15886" width="13.4609375" style="45" customWidth="1"/>
    <col min="15887" max="16113" width="9.15234375" style="45"/>
    <col min="16114" max="16114" width="11.23046875" style="45" customWidth="1"/>
    <col min="16115" max="16117" width="2.84375" style="45" customWidth="1"/>
    <col min="16118" max="16118" width="3" style="45" customWidth="1"/>
    <col min="16119" max="16119" width="28.4609375" style="45" customWidth="1"/>
    <col min="16120" max="16120" width="0" style="45" hidden="1" customWidth="1"/>
    <col min="16121" max="16121" width="10.53515625" style="45" customWidth="1"/>
    <col min="16122" max="16122" width="8.53515625" style="45" customWidth="1"/>
    <col min="16123" max="16123" width="7" style="45" customWidth="1"/>
    <col min="16124" max="16124" width="8.23046875" style="45" customWidth="1"/>
    <col min="16125" max="16125" width="3.23046875" style="45" customWidth="1"/>
    <col min="16126" max="16126" width="10.15234375" style="45" bestFit="1" customWidth="1"/>
    <col min="16127" max="16139" width="0" style="45" hidden="1" customWidth="1"/>
    <col min="16140" max="16140" width="3.15234375" style="45" customWidth="1"/>
    <col min="16141" max="16141" width="10.15234375" style="45" bestFit="1" customWidth="1"/>
    <col min="16142" max="16142" width="13.4609375" style="45" customWidth="1"/>
    <col min="16143" max="16384" width="9.15234375" style="45"/>
  </cols>
  <sheetData>
    <row r="1" spans="1:26" s="7" customFormat="1" x14ac:dyDescent="0.25">
      <c r="A1" s="97" t="s">
        <v>104</v>
      </c>
      <c r="B1" s="96"/>
      <c r="C1" s="96"/>
      <c r="D1" s="96"/>
      <c r="E1" s="96"/>
      <c r="F1" s="96"/>
      <c r="G1" s="1"/>
      <c r="H1" s="1"/>
      <c r="I1" s="2"/>
      <c r="J1" s="3"/>
      <c r="K1" s="4"/>
      <c r="L1" s="5"/>
      <c r="M1" s="2"/>
    </row>
    <row r="2" spans="1:26" s="7" customFormat="1" ht="14.6" x14ac:dyDescent="0.4">
      <c r="A2" s="94" t="s">
        <v>106</v>
      </c>
      <c r="B2" s="53"/>
      <c r="C2" s="53"/>
      <c r="D2" s="53"/>
      <c r="E2" s="53"/>
      <c r="F2" s="53"/>
      <c r="G2" s="49"/>
      <c r="H2" s="1"/>
      <c r="I2" s="2"/>
      <c r="J2" s="3"/>
      <c r="K2" s="4"/>
      <c r="L2" s="5"/>
      <c r="M2" s="2"/>
    </row>
    <row r="3" spans="1:26" s="7" customFormat="1" ht="14.6" x14ac:dyDescent="0.4">
      <c r="A3" s="100" t="s">
        <v>107</v>
      </c>
      <c r="G3" s="1"/>
      <c r="H3" s="1"/>
      <c r="I3" s="2"/>
      <c r="J3" s="8"/>
      <c r="K3" s="4"/>
      <c r="M3" s="2"/>
    </row>
    <row r="4" spans="1:26" s="7" customFormat="1" x14ac:dyDescent="0.25">
      <c r="A4" s="9"/>
      <c r="G4" s="1"/>
      <c r="H4" s="1"/>
      <c r="I4" s="2"/>
      <c r="J4" s="6"/>
      <c r="K4" s="4"/>
      <c r="L4" s="5"/>
      <c r="M4" s="2"/>
    </row>
    <row r="5" spans="1:26" s="7" customFormat="1" ht="10.5" customHeight="1" x14ac:dyDescent="0.25">
      <c r="A5" s="95"/>
      <c r="B5" s="96"/>
      <c r="C5" s="96"/>
      <c r="D5" s="96"/>
      <c r="E5" s="96"/>
      <c r="F5" s="96"/>
      <c r="G5" s="11"/>
      <c r="H5" s="1"/>
      <c r="I5" s="2"/>
      <c r="J5" s="1"/>
      <c r="K5" s="6"/>
      <c r="L5" s="5"/>
      <c r="M5" s="2"/>
    </row>
    <row r="6" spans="1:26" s="7" customFormat="1" x14ac:dyDescent="0.25">
      <c r="A6" s="98"/>
      <c r="G6" s="11"/>
      <c r="H6" s="1"/>
      <c r="I6" s="2"/>
      <c r="J6" s="1"/>
      <c r="K6" s="6"/>
      <c r="L6" s="5"/>
      <c r="M6" s="2" t="s">
        <v>111</v>
      </c>
      <c r="N6" s="96">
        <v>1</v>
      </c>
    </row>
    <row r="7" spans="1:26" s="13" customFormat="1" x14ac:dyDescent="0.25">
      <c r="A7" s="12"/>
      <c r="G7" s="10"/>
      <c r="H7" s="10"/>
      <c r="I7" s="14"/>
      <c r="J7" s="10">
        <v>12</v>
      </c>
      <c r="K7" s="15"/>
      <c r="L7" s="16">
        <v>1</v>
      </c>
      <c r="M7" s="2"/>
    </row>
    <row r="8" spans="1:26" s="7" customFormat="1" x14ac:dyDescent="0.25">
      <c r="A8" s="17"/>
      <c r="B8" s="18"/>
      <c r="C8" s="18"/>
      <c r="D8" s="18"/>
      <c r="E8" s="18"/>
      <c r="F8" s="18"/>
      <c r="G8" s="19"/>
      <c r="H8" s="20" t="s">
        <v>0</v>
      </c>
      <c r="I8" s="21"/>
      <c r="J8" s="22"/>
      <c r="K8" s="23"/>
      <c r="L8" s="24"/>
      <c r="M8" s="26" t="s">
        <v>109</v>
      </c>
      <c r="N8" s="26" t="s">
        <v>110</v>
      </c>
    </row>
    <row r="9" spans="1:26" s="7" customFormat="1" x14ac:dyDescent="0.25">
      <c r="A9" s="27" t="s">
        <v>1</v>
      </c>
      <c r="G9" s="1"/>
      <c r="H9" s="28" t="s">
        <v>2</v>
      </c>
      <c r="I9" s="29" t="s">
        <v>3</v>
      </c>
      <c r="J9" s="30"/>
      <c r="K9" s="25"/>
      <c r="L9" s="31"/>
      <c r="M9" s="31"/>
      <c r="N9" s="31" t="s">
        <v>112</v>
      </c>
    </row>
    <row r="10" spans="1:26" s="7" customFormat="1" x14ac:dyDescent="0.25">
      <c r="A10" s="32"/>
      <c r="B10" s="33"/>
      <c r="C10" s="33"/>
      <c r="D10" s="33"/>
      <c r="E10" s="33"/>
      <c r="F10" s="33"/>
      <c r="G10" s="34"/>
      <c r="H10" s="35" t="s">
        <v>4</v>
      </c>
      <c r="I10" s="101"/>
      <c r="J10" s="36" t="s">
        <v>5</v>
      </c>
      <c r="K10" s="37"/>
      <c r="L10" s="38" t="s">
        <v>6</v>
      </c>
      <c r="M10" s="103" t="s">
        <v>6</v>
      </c>
      <c r="N10" s="103" t="s">
        <v>6</v>
      </c>
      <c r="T10" s="39"/>
    </row>
    <row r="11" spans="1:26" ht="11.25" customHeight="1" x14ac:dyDescent="0.25">
      <c r="A11" s="40"/>
      <c r="J11" s="41"/>
      <c r="L11" s="42"/>
      <c r="M11" s="42"/>
      <c r="N11" s="42"/>
      <c r="O11" s="2"/>
      <c r="R11" s="7"/>
      <c r="Z11" s="2"/>
    </row>
    <row r="12" spans="1:26" s="54" customFormat="1" x14ac:dyDescent="0.25">
      <c r="A12" s="46" t="s">
        <v>7</v>
      </c>
      <c r="B12" s="47" t="s">
        <v>8</v>
      </c>
      <c r="C12" s="47"/>
      <c r="D12" s="47"/>
      <c r="E12" s="47"/>
      <c r="F12" s="47"/>
      <c r="G12" s="49"/>
      <c r="H12" s="49"/>
      <c r="I12" s="47"/>
      <c r="J12" s="50"/>
      <c r="K12" s="48"/>
      <c r="L12" s="51"/>
      <c r="M12" s="51"/>
      <c r="N12" s="51"/>
      <c r="O12" s="47"/>
      <c r="P12" s="53"/>
      <c r="Q12" s="53"/>
      <c r="R12" s="53"/>
      <c r="S12" s="47"/>
      <c r="T12" s="47"/>
      <c r="U12" s="47"/>
      <c r="V12" s="47"/>
      <c r="W12" s="47"/>
      <c r="X12" s="47"/>
      <c r="Y12" s="47"/>
      <c r="Z12" s="47"/>
    </row>
    <row r="13" spans="1:26" ht="3.75" customHeight="1" x14ac:dyDescent="0.25">
      <c r="A13" s="40"/>
      <c r="J13" s="41"/>
      <c r="L13" s="42"/>
      <c r="M13" s="42"/>
      <c r="N13" s="42"/>
      <c r="O13" s="2"/>
      <c r="R13" s="7"/>
      <c r="Z13" s="2"/>
    </row>
    <row r="14" spans="1:26" x14ac:dyDescent="0.25">
      <c r="A14" s="40"/>
      <c r="B14" s="2" t="s">
        <v>9</v>
      </c>
      <c r="C14" s="2" t="s">
        <v>10</v>
      </c>
      <c r="J14" s="41"/>
      <c r="L14" s="42"/>
      <c r="M14" s="42"/>
      <c r="N14" s="42"/>
      <c r="R14" s="7"/>
      <c r="Z14" s="2"/>
    </row>
    <row r="15" spans="1:26" ht="12" customHeight="1" x14ac:dyDescent="0.25">
      <c r="A15" s="40"/>
      <c r="C15" s="55">
        <v>1</v>
      </c>
      <c r="D15" s="2" t="s">
        <v>11</v>
      </c>
      <c r="J15" s="41"/>
      <c r="L15" s="56"/>
      <c r="M15" s="56"/>
      <c r="N15" s="56"/>
      <c r="O15" s="2"/>
      <c r="R15" s="7"/>
      <c r="Z15" s="2"/>
    </row>
    <row r="16" spans="1:26" ht="12.75" customHeight="1" x14ac:dyDescent="0.25">
      <c r="A16" s="40"/>
      <c r="D16" s="4" t="s">
        <v>12</v>
      </c>
      <c r="E16" s="2" t="s">
        <v>13</v>
      </c>
      <c r="G16" s="1" t="s">
        <v>14</v>
      </c>
      <c r="H16" s="1">
        <v>0</v>
      </c>
      <c r="I16" s="2" t="s">
        <v>15</v>
      </c>
      <c r="J16" s="41"/>
      <c r="L16" s="56">
        <f>ROUND(H16*J16,0)</f>
        <v>0</v>
      </c>
      <c r="M16" s="56">
        <f>L16</f>
        <v>0</v>
      </c>
      <c r="N16" s="56">
        <f>M16/N6</f>
        <v>0</v>
      </c>
      <c r="R16" s="7"/>
      <c r="Z16" s="2"/>
    </row>
    <row r="17" spans="1:26" ht="12.75" customHeight="1" x14ac:dyDescent="0.25">
      <c r="A17" s="40"/>
      <c r="D17" s="4" t="s">
        <v>16</v>
      </c>
      <c r="E17" s="2" t="s">
        <v>13</v>
      </c>
      <c r="G17" s="1" t="s">
        <v>14</v>
      </c>
      <c r="H17" s="1">
        <v>0</v>
      </c>
      <c r="I17" s="2" t="s">
        <v>15</v>
      </c>
      <c r="J17" s="41"/>
      <c r="L17" s="56">
        <f>ROUND(H17*J17,0)</f>
        <v>0</v>
      </c>
      <c r="M17" s="56">
        <f>L17</f>
        <v>0</v>
      </c>
      <c r="N17" s="56">
        <f>M17/N6</f>
        <v>0</v>
      </c>
      <c r="R17" s="7"/>
      <c r="Z17" s="2"/>
    </row>
    <row r="18" spans="1:26" ht="12.75" customHeight="1" x14ac:dyDescent="0.25">
      <c r="A18" s="40"/>
      <c r="D18" s="4" t="s">
        <v>17</v>
      </c>
      <c r="E18" s="2" t="s">
        <v>13</v>
      </c>
      <c r="G18" s="1" t="s">
        <v>14</v>
      </c>
      <c r="H18" s="1">
        <v>0</v>
      </c>
      <c r="I18" s="2" t="s">
        <v>15</v>
      </c>
      <c r="J18" s="41"/>
      <c r="L18" s="56">
        <f>ROUND(H18*J18,0)</f>
        <v>0</v>
      </c>
      <c r="M18" s="56">
        <f>L18</f>
        <v>0</v>
      </c>
      <c r="N18" s="56">
        <f>M18/N6</f>
        <v>0</v>
      </c>
      <c r="R18" s="7"/>
      <c r="Z18" s="2"/>
    </row>
    <row r="19" spans="1:26" ht="12.75" customHeight="1" x14ac:dyDescent="0.25">
      <c r="A19" s="40"/>
      <c r="D19" s="4" t="s">
        <v>18</v>
      </c>
      <c r="E19" s="2" t="s">
        <v>13</v>
      </c>
      <c r="G19" s="1" t="s">
        <v>14</v>
      </c>
      <c r="H19" s="1">
        <v>0</v>
      </c>
      <c r="I19" s="2" t="s">
        <v>15</v>
      </c>
      <c r="J19" s="41"/>
      <c r="L19" s="56">
        <f>ROUND(H19*J19,0)</f>
        <v>0</v>
      </c>
      <c r="M19" s="56">
        <f>L19</f>
        <v>0</v>
      </c>
      <c r="N19" s="56">
        <f>M19/N6</f>
        <v>0</v>
      </c>
      <c r="R19" s="7"/>
      <c r="Z19" s="2"/>
    </row>
    <row r="20" spans="1:26" ht="12.75" customHeight="1" x14ac:dyDescent="0.25">
      <c r="A20" s="40"/>
      <c r="D20" s="2" t="s">
        <v>19</v>
      </c>
      <c r="E20" s="2" t="s">
        <v>13</v>
      </c>
      <c r="G20" s="1" t="s">
        <v>14</v>
      </c>
      <c r="H20" s="1">
        <v>0</v>
      </c>
      <c r="I20" s="2" t="s">
        <v>15</v>
      </c>
      <c r="J20" s="41"/>
      <c r="L20" s="56">
        <f>ROUND(H20*J20,0)</f>
        <v>0</v>
      </c>
      <c r="M20" s="56">
        <f>L20</f>
        <v>0</v>
      </c>
      <c r="N20" s="56">
        <f>M20/N6</f>
        <v>0</v>
      </c>
      <c r="R20" s="7"/>
      <c r="Z20" s="2"/>
    </row>
    <row r="21" spans="1:26" ht="3.75" customHeight="1" x14ac:dyDescent="0.25">
      <c r="A21" s="40"/>
      <c r="J21" s="58"/>
      <c r="L21" s="59"/>
      <c r="M21" s="59"/>
      <c r="N21" s="59"/>
      <c r="O21" s="2"/>
      <c r="R21" s="7"/>
      <c r="Z21" s="2"/>
    </row>
    <row r="22" spans="1:26" ht="12.75" customHeight="1" x14ac:dyDescent="0.25">
      <c r="A22" s="40"/>
      <c r="E22" s="2" t="s">
        <v>20</v>
      </c>
      <c r="J22" s="41">
        <f>SUM(J16:J21)</f>
        <v>0</v>
      </c>
      <c r="L22" s="56">
        <f>SUM(L16:L21)</f>
        <v>0</v>
      </c>
      <c r="M22" s="56">
        <f>SUM(M16:M20)</f>
        <v>0</v>
      </c>
      <c r="N22" s="56">
        <f>SUM(N16:N20)/N6</f>
        <v>0</v>
      </c>
      <c r="O22" s="2"/>
      <c r="R22" s="7"/>
      <c r="Z22" s="2"/>
    </row>
    <row r="23" spans="1:26" ht="12.75" customHeight="1" x14ac:dyDescent="0.25">
      <c r="A23" s="40"/>
      <c r="J23" s="41"/>
      <c r="L23" s="56"/>
      <c r="M23" s="56"/>
      <c r="N23" s="56"/>
      <c r="O23" s="2"/>
      <c r="R23" s="7"/>
      <c r="Z23" s="2"/>
    </row>
    <row r="24" spans="1:26" ht="12.75" customHeight="1" x14ac:dyDescent="0.3">
      <c r="A24" s="40"/>
      <c r="C24" s="55">
        <v>2</v>
      </c>
      <c r="D24" s="2" t="s">
        <v>21</v>
      </c>
      <c r="E24" s="60"/>
      <c r="J24" s="41"/>
      <c r="L24" s="56"/>
      <c r="M24" s="56"/>
      <c r="N24" s="56"/>
      <c r="O24" s="2"/>
      <c r="R24" s="7"/>
      <c r="Z24" s="2"/>
    </row>
    <row r="25" spans="1:26" ht="12.75" customHeight="1" x14ac:dyDescent="0.25">
      <c r="A25" s="40"/>
      <c r="D25" s="2" t="s">
        <v>12</v>
      </c>
      <c r="E25" s="2" t="s">
        <v>13</v>
      </c>
      <c r="G25" s="1" t="s">
        <v>14</v>
      </c>
      <c r="H25" s="61">
        <v>0</v>
      </c>
      <c r="I25" s="2" t="s">
        <v>15</v>
      </c>
      <c r="J25" s="41">
        <v>0</v>
      </c>
      <c r="L25" s="56">
        <f>ROUND(H25*J25,0)</f>
        <v>0</v>
      </c>
      <c r="M25" s="56">
        <f>L25</f>
        <v>0</v>
      </c>
      <c r="N25" s="56">
        <f>M25/N6</f>
        <v>0</v>
      </c>
      <c r="R25" s="7"/>
      <c r="Z25" s="2"/>
    </row>
    <row r="26" spans="1:26" ht="12.75" customHeight="1" x14ac:dyDescent="0.25">
      <c r="A26" s="40"/>
      <c r="D26" s="2" t="s">
        <v>16</v>
      </c>
      <c r="E26" s="2" t="s">
        <v>13</v>
      </c>
      <c r="G26" s="1" t="s">
        <v>14</v>
      </c>
      <c r="H26" s="1">
        <v>0</v>
      </c>
      <c r="I26" s="2" t="s">
        <v>15</v>
      </c>
      <c r="J26" s="41">
        <v>0</v>
      </c>
      <c r="L26" s="56">
        <f t="shared" ref="L26:L31" si="0">ROUND(H26*J26,0)</f>
        <v>0</v>
      </c>
      <c r="M26" s="56">
        <f t="shared" ref="M26:N31" si="1">L26</f>
        <v>0</v>
      </c>
      <c r="N26" s="56">
        <f>M26/N6</f>
        <v>0</v>
      </c>
      <c r="R26" s="7"/>
      <c r="Z26" s="2"/>
    </row>
    <row r="27" spans="1:26" ht="12.75" customHeight="1" x14ac:dyDescent="0.25">
      <c r="A27" s="40"/>
      <c r="D27" s="2" t="s">
        <v>17</v>
      </c>
      <c r="E27" s="2" t="s">
        <v>13</v>
      </c>
      <c r="G27" s="1" t="s">
        <v>14</v>
      </c>
      <c r="H27" s="62">
        <v>0</v>
      </c>
      <c r="I27" s="2" t="s">
        <v>15</v>
      </c>
      <c r="J27" s="70">
        <v>0</v>
      </c>
      <c r="L27" s="56">
        <f t="shared" si="0"/>
        <v>0</v>
      </c>
      <c r="M27" s="56">
        <f t="shared" si="1"/>
        <v>0</v>
      </c>
      <c r="N27" s="56">
        <f>M27/N6</f>
        <v>0</v>
      </c>
      <c r="R27" s="7"/>
      <c r="Z27" s="2"/>
    </row>
    <row r="28" spans="1:26" ht="12.75" customHeight="1" x14ac:dyDescent="0.25">
      <c r="A28" s="40"/>
      <c r="D28" s="2" t="s">
        <v>18</v>
      </c>
      <c r="E28" s="2" t="s">
        <v>13</v>
      </c>
      <c r="G28" s="1" t="s">
        <v>14</v>
      </c>
      <c r="H28" s="62">
        <v>0</v>
      </c>
      <c r="I28" s="2" t="s">
        <v>15</v>
      </c>
      <c r="J28" s="70">
        <v>0</v>
      </c>
      <c r="L28" s="56">
        <f t="shared" si="0"/>
        <v>0</v>
      </c>
      <c r="M28" s="56">
        <f t="shared" si="1"/>
        <v>0</v>
      </c>
      <c r="N28" s="56">
        <f>M28/N6</f>
        <v>0</v>
      </c>
      <c r="R28" s="7"/>
      <c r="Z28" s="2"/>
    </row>
    <row r="29" spans="1:26" ht="12.75" customHeight="1" x14ac:dyDescent="0.25">
      <c r="A29" s="40"/>
      <c r="D29" s="2" t="s">
        <v>19</v>
      </c>
      <c r="E29" s="2" t="s">
        <v>13</v>
      </c>
      <c r="G29" s="1" t="s">
        <v>14</v>
      </c>
      <c r="H29" s="1">
        <v>0</v>
      </c>
      <c r="I29" s="2" t="s">
        <v>15</v>
      </c>
      <c r="J29" s="41">
        <v>0</v>
      </c>
      <c r="L29" s="56">
        <f t="shared" si="0"/>
        <v>0</v>
      </c>
      <c r="M29" s="56">
        <f t="shared" si="1"/>
        <v>0</v>
      </c>
      <c r="N29" s="56">
        <f>M29/N6</f>
        <v>0</v>
      </c>
      <c r="R29" s="7"/>
      <c r="Z29" s="2"/>
    </row>
    <row r="30" spans="1:26" ht="12.75" customHeight="1" x14ac:dyDescent="0.25">
      <c r="A30" s="40"/>
      <c r="D30" s="2" t="s">
        <v>22</v>
      </c>
      <c r="E30" s="2" t="s">
        <v>13</v>
      </c>
      <c r="G30" s="1" t="s">
        <v>14</v>
      </c>
      <c r="H30" s="1">
        <v>0</v>
      </c>
      <c r="I30" s="2" t="s">
        <v>15</v>
      </c>
      <c r="J30" s="41">
        <v>0</v>
      </c>
      <c r="L30" s="56">
        <f t="shared" si="0"/>
        <v>0</v>
      </c>
      <c r="M30" s="56">
        <f t="shared" si="1"/>
        <v>0</v>
      </c>
      <c r="N30" s="56">
        <f>M30/N6</f>
        <v>0</v>
      </c>
      <c r="R30" s="7"/>
      <c r="Z30" s="2"/>
    </row>
    <row r="31" spans="1:26" ht="12.75" customHeight="1" x14ac:dyDescent="0.25">
      <c r="A31" s="40"/>
      <c r="D31" s="2" t="s">
        <v>23</v>
      </c>
      <c r="E31" s="2" t="s">
        <v>13</v>
      </c>
      <c r="G31" s="1" t="s">
        <v>14</v>
      </c>
      <c r="H31" s="63">
        <v>0</v>
      </c>
      <c r="I31" s="2" t="s">
        <v>15</v>
      </c>
      <c r="J31" s="41">
        <v>0</v>
      </c>
      <c r="L31" s="56">
        <f t="shared" si="0"/>
        <v>0</v>
      </c>
      <c r="M31" s="56">
        <f t="shared" si="1"/>
        <v>0</v>
      </c>
      <c r="N31" s="56">
        <f>M31/N6</f>
        <v>0</v>
      </c>
      <c r="R31" s="7"/>
      <c r="Z31" s="2"/>
    </row>
    <row r="32" spans="1:26" ht="4.75" customHeight="1" x14ac:dyDescent="0.25">
      <c r="A32" s="40"/>
      <c r="J32" s="58"/>
      <c r="L32" s="59"/>
      <c r="M32" s="59"/>
      <c r="N32" s="59"/>
      <c r="O32" s="2"/>
      <c r="R32" s="7"/>
      <c r="Z32" s="2"/>
    </row>
    <row r="33" spans="1:26" ht="12.75" customHeight="1" x14ac:dyDescent="0.25">
      <c r="A33" s="40"/>
      <c r="E33" s="2" t="s">
        <v>20</v>
      </c>
      <c r="J33" s="41">
        <f>SUM(J25:J32)</f>
        <v>0</v>
      </c>
      <c r="L33" s="56">
        <f>SUM(L25:L32)</f>
        <v>0</v>
      </c>
      <c r="M33" s="56">
        <f>SUM(M25:M32)</f>
        <v>0</v>
      </c>
      <c r="N33" s="56">
        <f>SUM(N25:N32)/N6</f>
        <v>0</v>
      </c>
      <c r="O33" s="2"/>
      <c r="R33" s="7"/>
      <c r="Z33" s="2"/>
    </row>
    <row r="34" spans="1:26" ht="12.75" customHeight="1" x14ac:dyDescent="0.25">
      <c r="A34" s="40"/>
      <c r="J34" s="41"/>
      <c r="L34" s="56"/>
      <c r="M34" s="56"/>
      <c r="N34" s="56"/>
      <c r="O34" s="2"/>
      <c r="R34" s="7"/>
      <c r="Z34" s="2"/>
    </row>
    <row r="35" spans="1:26" ht="12.75" customHeight="1" x14ac:dyDescent="0.25">
      <c r="A35" s="40"/>
      <c r="D35" s="2" t="s">
        <v>24</v>
      </c>
      <c r="J35" s="41"/>
      <c r="L35" s="64">
        <f>SUM(L22,L33)</f>
        <v>0</v>
      </c>
      <c r="M35" s="64">
        <f>SUM(M22,M33)</f>
        <v>0</v>
      </c>
      <c r="N35" s="64">
        <f>SUM(N22,N33)/N6</f>
        <v>0</v>
      </c>
      <c r="O35" s="2"/>
      <c r="R35" s="7"/>
      <c r="Z35" s="2"/>
    </row>
    <row r="36" spans="1:26" ht="12.75" customHeight="1" thickBot="1" x14ac:dyDescent="0.3">
      <c r="A36" s="40"/>
      <c r="J36" s="41"/>
      <c r="L36" s="56"/>
      <c r="M36" s="56"/>
      <c r="N36" s="56"/>
      <c r="O36" s="2"/>
      <c r="R36" s="7"/>
      <c r="Z36" s="2"/>
    </row>
    <row r="37" spans="1:26" ht="10.75" hidden="1" thickBot="1" x14ac:dyDescent="0.3">
      <c r="A37" s="40"/>
      <c r="B37" s="2" t="s">
        <v>25</v>
      </c>
      <c r="C37" s="2" t="s">
        <v>26</v>
      </c>
      <c r="J37" s="41"/>
      <c r="L37" s="56"/>
      <c r="M37" s="56"/>
      <c r="N37" s="56"/>
      <c r="O37" s="2"/>
      <c r="R37" s="7"/>
      <c r="Z37" s="2"/>
    </row>
    <row r="38" spans="1:26" ht="10.75" hidden="1" thickBot="1" x14ac:dyDescent="0.3">
      <c r="A38" s="40"/>
      <c r="C38" s="2" t="s">
        <v>27</v>
      </c>
      <c r="D38" s="2" t="s">
        <v>28</v>
      </c>
      <c r="J38" s="41"/>
      <c r="L38" s="56"/>
      <c r="M38" s="56"/>
      <c r="N38" s="56"/>
      <c r="O38" s="2"/>
      <c r="R38" s="7"/>
      <c r="Z38" s="2"/>
    </row>
    <row r="39" spans="1:26" ht="10.75" hidden="1" thickBot="1" x14ac:dyDescent="0.3">
      <c r="A39" s="40"/>
      <c r="D39" s="2" t="s">
        <v>12</v>
      </c>
      <c r="E39" s="7" t="s">
        <v>29</v>
      </c>
      <c r="H39" s="68"/>
      <c r="I39" s="2" t="s">
        <v>15</v>
      </c>
      <c r="J39" s="41"/>
      <c r="L39" s="56">
        <f t="shared" ref="L39:L44" si="2">ROUND(H39*J39,0)</f>
        <v>0</v>
      </c>
      <c r="M39" s="56">
        <f t="shared" ref="M39:N44" si="3">L39</f>
        <v>0</v>
      </c>
      <c r="N39" s="56">
        <f t="shared" si="3"/>
        <v>0</v>
      </c>
      <c r="R39" s="7"/>
      <c r="Z39" s="2"/>
    </row>
    <row r="40" spans="1:26" ht="10.75" hidden="1" thickBot="1" x14ac:dyDescent="0.3">
      <c r="A40" s="40"/>
      <c r="D40" s="2" t="s">
        <v>16</v>
      </c>
      <c r="E40" s="7" t="s">
        <v>13</v>
      </c>
      <c r="G40" s="1" t="s">
        <v>14</v>
      </c>
      <c r="H40" s="1">
        <v>0</v>
      </c>
      <c r="I40" s="2" t="s">
        <v>15</v>
      </c>
      <c r="J40" s="41"/>
      <c r="L40" s="56">
        <f t="shared" si="2"/>
        <v>0</v>
      </c>
      <c r="M40" s="56">
        <f t="shared" si="3"/>
        <v>0</v>
      </c>
      <c r="N40" s="56">
        <f t="shared" si="3"/>
        <v>0</v>
      </c>
      <c r="R40" s="7"/>
      <c r="Z40" s="2"/>
    </row>
    <row r="41" spans="1:26" ht="10.75" hidden="1" thickBot="1" x14ac:dyDescent="0.3">
      <c r="A41" s="40"/>
      <c r="D41" s="2" t="s">
        <v>17</v>
      </c>
      <c r="E41" s="7" t="s">
        <v>13</v>
      </c>
      <c r="G41" s="1" t="s">
        <v>14</v>
      </c>
      <c r="H41" s="1">
        <v>0</v>
      </c>
      <c r="I41" s="2" t="s">
        <v>15</v>
      </c>
      <c r="J41" s="41"/>
      <c r="L41" s="56">
        <f t="shared" si="2"/>
        <v>0</v>
      </c>
      <c r="M41" s="56">
        <f t="shared" si="3"/>
        <v>0</v>
      </c>
      <c r="N41" s="56">
        <f t="shared" si="3"/>
        <v>0</v>
      </c>
      <c r="R41" s="7"/>
      <c r="Z41" s="2"/>
    </row>
    <row r="42" spans="1:26" ht="10.75" hidden="1" thickBot="1" x14ac:dyDescent="0.3">
      <c r="A42" s="40"/>
      <c r="D42" s="2" t="s">
        <v>18</v>
      </c>
      <c r="E42" s="7" t="s">
        <v>13</v>
      </c>
      <c r="G42" s="1" t="s">
        <v>14</v>
      </c>
      <c r="H42" s="1">
        <v>0</v>
      </c>
      <c r="I42" s="2" t="s">
        <v>15</v>
      </c>
      <c r="J42" s="41"/>
      <c r="L42" s="56">
        <f t="shared" si="2"/>
        <v>0</v>
      </c>
      <c r="M42" s="56">
        <f t="shared" si="3"/>
        <v>0</v>
      </c>
      <c r="N42" s="56">
        <f t="shared" si="3"/>
        <v>0</v>
      </c>
      <c r="R42" s="7"/>
      <c r="Z42" s="2"/>
    </row>
    <row r="43" spans="1:26" ht="10.75" hidden="1" thickBot="1" x14ac:dyDescent="0.3">
      <c r="A43" s="40"/>
      <c r="D43" s="2" t="s">
        <v>19</v>
      </c>
      <c r="E43" s="7" t="s">
        <v>13</v>
      </c>
      <c r="G43" s="1" t="s">
        <v>14</v>
      </c>
      <c r="H43" s="1">
        <v>0</v>
      </c>
      <c r="I43" s="2" t="s">
        <v>15</v>
      </c>
      <c r="J43" s="41"/>
      <c r="L43" s="56">
        <f t="shared" si="2"/>
        <v>0</v>
      </c>
      <c r="M43" s="56">
        <f t="shared" si="3"/>
        <v>0</v>
      </c>
      <c r="N43" s="56">
        <f t="shared" si="3"/>
        <v>0</v>
      </c>
      <c r="R43" s="7"/>
      <c r="Z43" s="2"/>
    </row>
    <row r="44" spans="1:26" ht="10.75" hidden="1" thickBot="1" x14ac:dyDescent="0.3">
      <c r="A44" s="40"/>
      <c r="D44" s="2" t="s">
        <v>22</v>
      </c>
      <c r="E44" s="7" t="s">
        <v>13</v>
      </c>
      <c r="G44" s="1" t="s">
        <v>14</v>
      </c>
      <c r="H44" s="1">
        <v>0</v>
      </c>
      <c r="I44" s="2" t="s">
        <v>15</v>
      </c>
      <c r="J44" s="41"/>
      <c r="L44" s="56">
        <f t="shared" si="2"/>
        <v>0</v>
      </c>
      <c r="M44" s="56">
        <f t="shared" si="3"/>
        <v>0</v>
      </c>
      <c r="N44" s="56">
        <f t="shared" si="3"/>
        <v>0</v>
      </c>
      <c r="R44" s="7"/>
      <c r="Z44" s="2"/>
    </row>
    <row r="45" spans="1:26" ht="10.75" hidden="1" thickBot="1" x14ac:dyDescent="0.3">
      <c r="A45" s="40"/>
      <c r="E45" s="7"/>
      <c r="J45" s="41"/>
      <c r="L45" s="56"/>
      <c r="M45" s="56"/>
      <c r="N45" s="56"/>
      <c r="O45" s="2"/>
      <c r="R45" s="7"/>
      <c r="Z45" s="2"/>
    </row>
    <row r="46" spans="1:26" ht="10.75" hidden="1" thickBot="1" x14ac:dyDescent="0.3">
      <c r="A46" s="40"/>
      <c r="D46" s="2" t="s">
        <v>23</v>
      </c>
      <c r="E46" s="7" t="s">
        <v>30</v>
      </c>
      <c r="H46" s="65">
        <v>0</v>
      </c>
      <c r="J46" s="66">
        <f>SUM(L39:L44)</f>
        <v>0</v>
      </c>
      <c r="L46" s="56">
        <f>ROUND(H46*J46,0)</f>
        <v>0</v>
      </c>
      <c r="M46" s="56">
        <f>L46</f>
        <v>0</v>
      </c>
      <c r="N46" s="56">
        <f>M46</f>
        <v>0</v>
      </c>
      <c r="O46" s="2"/>
      <c r="R46" s="7"/>
      <c r="Z46" s="2"/>
    </row>
    <row r="47" spans="1:26" ht="4.75" hidden="1" customHeight="1" x14ac:dyDescent="0.3">
      <c r="A47" s="40"/>
      <c r="J47" s="58"/>
      <c r="L47" s="59"/>
      <c r="M47" s="59"/>
      <c r="N47" s="59"/>
      <c r="O47" s="2"/>
      <c r="R47" s="7"/>
      <c r="Z47" s="2"/>
    </row>
    <row r="48" spans="1:26" ht="10.75" hidden="1" thickBot="1" x14ac:dyDescent="0.3">
      <c r="A48" s="40"/>
      <c r="E48" s="2" t="s">
        <v>31</v>
      </c>
      <c r="J48" s="41">
        <f>SUM(J39:J44)</f>
        <v>0</v>
      </c>
      <c r="L48" s="56">
        <f>SUM(L39:L47)</f>
        <v>0</v>
      </c>
      <c r="M48" s="56">
        <f>SUM(M39:M47)</f>
        <v>0</v>
      </c>
      <c r="N48" s="56">
        <f>SUM(N39:N47)</f>
        <v>0</v>
      </c>
      <c r="O48" s="2"/>
      <c r="R48" s="7"/>
      <c r="Z48" s="2"/>
    </row>
    <row r="49" spans="1:26" ht="10.75" hidden="1" thickBot="1" x14ac:dyDescent="0.3">
      <c r="A49" s="40"/>
      <c r="J49" s="41"/>
      <c r="L49" s="56"/>
      <c r="M49" s="56"/>
      <c r="N49" s="56"/>
      <c r="O49" s="2"/>
      <c r="R49" s="7"/>
      <c r="Z49" s="2"/>
    </row>
    <row r="50" spans="1:26" ht="10.75" hidden="1" thickBot="1" x14ac:dyDescent="0.3">
      <c r="A50" s="40"/>
      <c r="C50" s="2" t="s">
        <v>32</v>
      </c>
      <c r="D50" s="2" t="s">
        <v>33</v>
      </c>
      <c r="J50" s="41"/>
      <c r="L50" s="56"/>
      <c r="M50" s="56"/>
      <c r="N50" s="56"/>
      <c r="O50" s="2"/>
      <c r="R50" s="7"/>
      <c r="Z50" s="2"/>
    </row>
    <row r="51" spans="1:26" ht="10.75" hidden="1" thickBot="1" x14ac:dyDescent="0.3">
      <c r="A51" s="40"/>
      <c r="D51" s="2" t="s">
        <v>12</v>
      </c>
      <c r="E51" s="67" t="s">
        <v>34</v>
      </c>
      <c r="G51" s="68"/>
      <c r="H51" s="69">
        <v>0</v>
      </c>
      <c r="I51" s="55" t="s">
        <v>35</v>
      </c>
      <c r="J51" s="70">
        <f>L48</f>
        <v>0</v>
      </c>
      <c r="K51" s="2"/>
      <c r="L51" s="71">
        <f>ROUND(H51*J51,0)</f>
        <v>0</v>
      </c>
      <c r="M51" s="56">
        <f>L51</f>
        <v>0</v>
      </c>
      <c r="N51" s="56">
        <f>M51</f>
        <v>0</v>
      </c>
      <c r="O51" s="2"/>
      <c r="R51" s="7"/>
      <c r="Z51" s="2"/>
    </row>
    <row r="52" spans="1:26" ht="10.75" hidden="1" thickBot="1" x14ac:dyDescent="0.3">
      <c r="A52" s="40"/>
      <c r="D52" s="2" t="s">
        <v>16</v>
      </c>
      <c r="E52" s="67" t="s">
        <v>36</v>
      </c>
      <c r="G52" s="68"/>
      <c r="H52" s="72">
        <v>0</v>
      </c>
      <c r="I52" s="55" t="str">
        <f>I53</f>
        <v>/yr/emp</v>
      </c>
      <c r="J52" s="70">
        <f>J48/12</f>
        <v>0</v>
      </c>
      <c r="K52" s="2"/>
      <c r="L52" s="71">
        <f>ROUND(H52*J52,0)</f>
        <v>0</v>
      </c>
      <c r="M52" s="56">
        <f>L52</f>
        <v>0</v>
      </c>
      <c r="N52" s="56">
        <f>M52</f>
        <v>0</v>
      </c>
      <c r="O52" s="2"/>
      <c r="R52" s="7"/>
      <c r="Z52" s="2"/>
    </row>
    <row r="53" spans="1:26" ht="10.75" hidden="1" thickBot="1" x14ac:dyDescent="0.3">
      <c r="A53" s="40"/>
      <c r="D53" s="2" t="s">
        <v>17</v>
      </c>
      <c r="E53" s="67" t="s">
        <v>37</v>
      </c>
      <c r="G53" s="68"/>
      <c r="H53" s="72">
        <v>0</v>
      </c>
      <c r="I53" s="2" t="s">
        <v>38</v>
      </c>
      <c r="J53" s="70">
        <f>J48/12</f>
        <v>0</v>
      </c>
      <c r="K53" s="2"/>
      <c r="L53" s="71">
        <f>ROUND(H53*J53,0)</f>
        <v>0</v>
      </c>
      <c r="M53" s="56">
        <f>L53</f>
        <v>0</v>
      </c>
      <c r="N53" s="56">
        <f>M53</f>
        <v>0</v>
      </c>
      <c r="O53" s="2"/>
      <c r="R53" s="7"/>
      <c r="Z53" s="2"/>
    </row>
    <row r="54" spans="1:26" ht="11.25" hidden="1" customHeight="1" x14ac:dyDescent="0.3">
      <c r="A54" s="40"/>
      <c r="D54" s="2" t="s">
        <v>18</v>
      </c>
      <c r="E54" s="2" t="s">
        <v>39</v>
      </c>
      <c r="H54" s="1">
        <v>0</v>
      </c>
      <c r="I54" s="2" t="str">
        <f>I53</f>
        <v>/yr/emp</v>
      </c>
      <c r="J54" s="73">
        <f>J48/12</f>
        <v>0</v>
      </c>
      <c r="L54" s="71">
        <f>ROUND(H54*J54,0)</f>
        <v>0</v>
      </c>
      <c r="M54" s="56">
        <f>L54</f>
        <v>0</v>
      </c>
      <c r="N54" s="56">
        <f>M54</f>
        <v>0</v>
      </c>
      <c r="O54" s="2"/>
      <c r="R54" s="7"/>
      <c r="Z54" s="2"/>
    </row>
    <row r="55" spans="1:26" ht="11.25" hidden="1" customHeight="1" x14ac:dyDescent="0.35">
      <c r="A55" s="40"/>
      <c r="D55" s="2" t="s">
        <v>19</v>
      </c>
      <c r="E55" s="60" t="s">
        <v>40</v>
      </c>
      <c r="H55" s="1">
        <v>0</v>
      </c>
      <c r="I55" s="2" t="s">
        <v>41</v>
      </c>
      <c r="J55" s="73">
        <f>J48/12</f>
        <v>0</v>
      </c>
      <c r="L55" s="71">
        <f>ROUND(H55*J55,0)</f>
        <v>0</v>
      </c>
      <c r="M55" s="56">
        <f>L55</f>
        <v>0</v>
      </c>
      <c r="N55" s="56">
        <f>M55</f>
        <v>0</v>
      </c>
      <c r="O55" s="2"/>
      <c r="R55" s="7"/>
      <c r="Z55" s="2"/>
    </row>
    <row r="56" spans="1:26" ht="11.25" hidden="1" customHeight="1" x14ac:dyDescent="0.3">
      <c r="A56" s="40"/>
      <c r="J56" s="73"/>
      <c r="L56" s="71"/>
      <c r="M56" s="71"/>
      <c r="N56" s="71"/>
      <c r="O56" s="2"/>
      <c r="R56" s="7"/>
      <c r="Z56" s="2"/>
    </row>
    <row r="57" spans="1:26" ht="10.75" hidden="1" thickBot="1" x14ac:dyDescent="0.3">
      <c r="A57" s="40"/>
      <c r="E57" s="2" t="s">
        <v>20</v>
      </c>
      <c r="J57" s="41"/>
      <c r="L57" s="74">
        <f>SUM(L51:L55)</f>
        <v>0</v>
      </c>
      <c r="M57" s="74">
        <f>SUM(M51:M55)</f>
        <v>0</v>
      </c>
      <c r="N57" s="74">
        <f>SUM(N51:N55)</f>
        <v>0</v>
      </c>
      <c r="O57" s="2"/>
      <c r="R57" s="7"/>
      <c r="Z57" s="2"/>
    </row>
    <row r="58" spans="1:26" ht="10.75" hidden="1" thickBot="1" x14ac:dyDescent="0.3">
      <c r="A58" s="40"/>
      <c r="J58" s="41"/>
      <c r="L58" s="38"/>
      <c r="M58" s="38"/>
      <c r="N58" s="38"/>
      <c r="O58" s="2"/>
      <c r="R58" s="7"/>
      <c r="Z58" s="2"/>
    </row>
    <row r="59" spans="1:26" ht="10.75" hidden="1" thickBot="1" x14ac:dyDescent="0.3">
      <c r="A59" s="40"/>
      <c r="D59" s="2" t="s">
        <v>42</v>
      </c>
      <c r="J59" s="41"/>
      <c r="L59" s="56">
        <f>SUM(L48,L57)</f>
        <v>0</v>
      </c>
      <c r="M59" s="56">
        <f>SUM(M48,M57)</f>
        <v>0</v>
      </c>
      <c r="N59" s="56">
        <f>SUM(N48,N57)</f>
        <v>0</v>
      </c>
      <c r="O59" s="2"/>
      <c r="R59" s="7"/>
      <c r="Z59" s="2"/>
    </row>
    <row r="60" spans="1:26" ht="11.25" hidden="1" customHeight="1" thickBot="1" x14ac:dyDescent="0.3">
      <c r="A60" s="40"/>
      <c r="J60" s="41"/>
      <c r="L60" s="56"/>
      <c r="M60" s="56"/>
      <c r="N60" s="56"/>
      <c r="O60" s="2"/>
      <c r="R60" s="7"/>
      <c r="Z60" s="2"/>
    </row>
    <row r="61" spans="1:26" s="54" customFormat="1" ht="10.75" thickTop="1" x14ac:dyDescent="0.25">
      <c r="A61" s="46"/>
      <c r="B61" s="47" t="s">
        <v>43</v>
      </c>
      <c r="C61" s="47"/>
      <c r="D61" s="47"/>
      <c r="E61" s="47"/>
      <c r="F61" s="47"/>
      <c r="G61" s="49"/>
      <c r="H61" s="49"/>
      <c r="I61" s="47"/>
      <c r="J61" s="50"/>
      <c r="K61" s="48"/>
      <c r="L61" s="75">
        <f>SUM(L35,L59)</f>
        <v>0</v>
      </c>
      <c r="M61" s="75">
        <f>SUM(M35,M59)</f>
        <v>0</v>
      </c>
      <c r="N61" s="75">
        <f>SUM(N35,N59)/N6</f>
        <v>0</v>
      </c>
      <c r="O61" s="47"/>
      <c r="P61" s="53"/>
      <c r="Q61" s="53"/>
      <c r="R61" s="53"/>
      <c r="S61" s="47"/>
      <c r="T61" s="47"/>
      <c r="U61" s="47"/>
      <c r="V61" s="47"/>
      <c r="W61" s="47"/>
      <c r="X61" s="47"/>
      <c r="Y61" s="47"/>
      <c r="Z61" s="47"/>
    </row>
    <row r="62" spans="1:26" s="54" customFormat="1" x14ac:dyDescent="0.25">
      <c r="A62" s="46"/>
      <c r="B62" s="47"/>
      <c r="C62" s="47"/>
      <c r="D62" s="47"/>
      <c r="E62" s="47"/>
      <c r="F62" s="47"/>
      <c r="G62" s="49"/>
      <c r="H62" s="49"/>
      <c r="I62" s="47"/>
      <c r="J62" s="50"/>
      <c r="K62" s="48"/>
      <c r="L62" s="76"/>
      <c r="M62" s="76"/>
      <c r="N62" s="76"/>
      <c r="O62" s="47"/>
      <c r="P62" s="53"/>
      <c r="Q62" s="53"/>
      <c r="R62" s="53"/>
      <c r="S62" s="47"/>
      <c r="T62" s="47"/>
      <c r="U62" s="47"/>
      <c r="V62" s="47"/>
      <c r="W62" s="47"/>
      <c r="X62" s="47"/>
      <c r="Y62" s="47"/>
      <c r="Z62" s="47"/>
    </row>
    <row r="63" spans="1:26" s="2" customFormat="1" x14ac:dyDescent="0.25">
      <c r="A63" s="78" t="s">
        <v>44</v>
      </c>
      <c r="B63" s="48" t="s">
        <v>45</v>
      </c>
      <c r="C63" s="48"/>
      <c r="D63" s="48"/>
      <c r="E63" s="48"/>
      <c r="G63" s="4"/>
      <c r="H63" s="4"/>
      <c r="J63" s="50"/>
      <c r="K63" s="48"/>
      <c r="L63" s="51"/>
      <c r="M63" s="51"/>
      <c r="N63" s="51"/>
    </row>
    <row r="64" spans="1:26" s="47" customFormat="1" x14ac:dyDescent="0.25">
      <c r="A64" s="78"/>
      <c r="B64" s="48"/>
      <c r="C64" s="48"/>
      <c r="D64" s="48"/>
      <c r="E64" s="48"/>
      <c r="G64" s="48"/>
      <c r="H64" s="48"/>
      <c r="J64" s="50"/>
      <c r="K64" s="48"/>
      <c r="L64" s="51"/>
      <c r="M64" s="51"/>
      <c r="N64" s="51"/>
    </row>
    <row r="65" spans="1:26" s="2" customFormat="1" ht="10.75" x14ac:dyDescent="0.3">
      <c r="A65" s="79"/>
      <c r="B65" s="4"/>
      <c r="C65" s="4" t="s">
        <v>105</v>
      </c>
      <c r="D65" s="4"/>
      <c r="E65" s="4"/>
      <c r="G65" s="80" t="s">
        <v>46</v>
      </c>
      <c r="H65" s="81">
        <v>0</v>
      </c>
      <c r="I65" s="4"/>
      <c r="J65" s="66">
        <f>L61</f>
        <v>0</v>
      </c>
      <c r="K65" s="4"/>
      <c r="L65" s="56">
        <f>ROUND(H65*J65,0)</f>
        <v>0</v>
      </c>
      <c r="M65" s="56">
        <f>L65</f>
        <v>0</v>
      </c>
      <c r="N65" s="56">
        <f>M65/N6</f>
        <v>0</v>
      </c>
    </row>
    <row r="66" spans="1:26" s="2" customFormat="1" ht="10.75" x14ac:dyDescent="0.3">
      <c r="A66" s="79"/>
      <c r="B66" s="4"/>
      <c r="C66" s="4" t="s">
        <v>105</v>
      </c>
      <c r="D66" s="4"/>
      <c r="E66" s="4"/>
      <c r="G66" s="80" t="s">
        <v>46</v>
      </c>
      <c r="H66" s="93">
        <v>0</v>
      </c>
      <c r="I66" s="4"/>
      <c r="J66" s="66"/>
      <c r="K66" s="4"/>
      <c r="L66" s="56">
        <f>ROUND(H66*J66,0)</f>
        <v>0</v>
      </c>
      <c r="M66" s="56">
        <f>L66</f>
        <v>0</v>
      </c>
      <c r="N66" s="56">
        <f>M66/N6</f>
        <v>0</v>
      </c>
    </row>
    <row r="67" spans="1:26" s="2" customFormat="1" ht="10.75" x14ac:dyDescent="0.3">
      <c r="A67" s="79"/>
      <c r="B67" s="4"/>
      <c r="C67" s="4" t="s">
        <v>45</v>
      </c>
      <c r="D67" s="4"/>
      <c r="E67" s="4"/>
      <c r="G67" s="80" t="s">
        <v>46</v>
      </c>
      <c r="H67" s="81">
        <v>0</v>
      </c>
      <c r="I67" s="4"/>
      <c r="J67" s="66"/>
      <c r="K67" s="4"/>
      <c r="L67" s="56">
        <f>ROUND(H67*J67,0)</f>
        <v>0</v>
      </c>
      <c r="M67" s="56">
        <f>L67</f>
        <v>0</v>
      </c>
      <c r="N67" s="56">
        <f>M67/N6</f>
        <v>0</v>
      </c>
    </row>
    <row r="68" spans="1:26" s="47" customFormat="1" ht="10.75" thickBot="1" x14ac:dyDescent="0.3">
      <c r="A68" s="79"/>
      <c r="B68" s="4"/>
      <c r="C68" s="4"/>
      <c r="D68" s="4"/>
      <c r="E68" s="4"/>
      <c r="G68" s="48"/>
      <c r="H68" s="48"/>
      <c r="J68" s="66"/>
      <c r="K68" s="4"/>
      <c r="L68" s="56"/>
      <c r="M68" s="56"/>
      <c r="N68" s="56"/>
    </row>
    <row r="69" spans="1:26" s="47" customFormat="1" ht="10.75" thickTop="1" x14ac:dyDescent="0.25">
      <c r="A69" s="78"/>
      <c r="B69" s="48" t="s">
        <v>47</v>
      </c>
      <c r="C69" s="48"/>
      <c r="D69" s="48"/>
      <c r="E69" s="48"/>
      <c r="G69" s="48"/>
      <c r="H69" s="48"/>
      <c r="J69" s="50"/>
      <c r="K69" s="48"/>
      <c r="L69" s="75">
        <f>SUM(L65:L68)</f>
        <v>0</v>
      </c>
      <c r="M69" s="75">
        <f>SUM(M65:M68)</f>
        <v>0</v>
      </c>
      <c r="N69" s="75">
        <f>SUM(N65:N68)/N6</f>
        <v>0</v>
      </c>
    </row>
    <row r="70" spans="1:26" s="54" customFormat="1" x14ac:dyDescent="0.25">
      <c r="A70" s="46"/>
      <c r="B70" s="47"/>
      <c r="C70" s="47"/>
      <c r="D70" s="47"/>
      <c r="E70" s="47"/>
      <c r="F70" s="47"/>
      <c r="G70" s="49"/>
      <c r="H70" s="49"/>
      <c r="I70" s="47"/>
      <c r="J70" s="50"/>
      <c r="K70" s="48"/>
      <c r="L70" s="76"/>
      <c r="M70" s="76"/>
      <c r="N70" s="76"/>
      <c r="O70" s="47"/>
      <c r="P70" s="53"/>
      <c r="Q70" s="53"/>
      <c r="R70" s="53"/>
      <c r="S70" s="47"/>
      <c r="T70" s="47"/>
      <c r="U70" s="47"/>
      <c r="V70" s="47"/>
      <c r="W70" s="47"/>
      <c r="X70" s="47"/>
      <c r="Y70" s="47"/>
      <c r="Z70" s="47"/>
    </row>
    <row r="71" spans="1:26" s="54" customFormat="1" x14ac:dyDescent="0.25">
      <c r="A71" s="46" t="s">
        <v>48</v>
      </c>
      <c r="B71" s="47" t="s">
        <v>49</v>
      </c>
      <c r="C71" s="47"/>
      <c r="D71" s="47"/>
      <c r="E71" s="47"/>
      <c r="F71" s="47"/>
      <c r="G71" s="49"/>
      <c r="H71" s="49"/>
      <c r="I71" s="47"/>
      <c r="J71" s="50"/>
      <c r="K71" s="48"/>
      <c r="L71" s="76"/>
      <c r="M71" s="76"/>
      <c r="N71" s="76"/>
      <c r="O71" s="47"/>
      <c r="P71" s="53"/>
      <c r="Q71" s="53"/>
      <c r="R71" s="53"/>
      <c r="S71" s="47"/>
      <c r="T71" s="47"/>
      <c r="U71" s="47"/>
      <c r="V71" s="47"/>
      <c r="W71" s="47"/>
      <c r="X71" s="47"/>
      <c r="Y71" s="47"/>
      <c r="Z71" s="47"/>
    </row>
    <row r="72" spans="1:26" ht="3.45" customHeight="1" x14ac:dyDescent="0.25">
      <c r="A72" s="40"/>
      <c r="J72" s="41" t="s">
        <v>50</v>
      </c>
      <c r="L72" s="56"/>
      <c r="M72" s="56"/>
      <c r="N72" s="56"/>
      <c r="O72" s="2"/>
      <c r="R72" s="7"/>
      <c r="Z72" s="2"/>
    </row>
    <row r="73" spans="1:26" ht="10.75" x14ac:dyDescent="0.3">
      <c r="A73" s="40"/>
      <c r="C73" s="2" t="s">
        <v>101</v>
      </c>
      <c r="D73" s="60" t="s">
        <v>102</v>
      </c>
      <c r="G73" s="80"/>
      <c r="H73" s="68">
        <v>0</v>
      </c>
      <c r="I73" s="2" t="s">
        <v>15</v>
      </c>
      <c r="J73" s="41">
        <v>0</v>
      </c>
      <c r="L73" s="56">
        <f>ROUND(H73*J73,0)</f>
        <v>0</v>
      </c>
      <c r="M73" s="56">
        <f>L73</f>
        <v>0</v>
      </c>
      <c r="N73" s="56">
        <f>M73/N6</f>
        <v>0</v>
      </c>
      <c r="O73" s="2"/>
      <c r="R73" s="7"/>
      <c r="Z73" s="2"/>
    </row>
    <row r="74" spans="1:26" ht="10.75" x14ac:dyDescent="0.3">
      <c r="A74" s="40"/>
      <c r="C74" s="2" t="s">
        <v>101</v>
      </c>
      <c r="D74" s="60" t="s">
        <v>103</v>
      </c>
      <c r="G74" s="80"/>
      <c r="H74" s="1">
        <v>0</v>
      </c>
      <c r="I74" s="2" t="s">
        <v>15</v>
      </c>
      <c r="J74" s="41">
        <v>0</v>
      </c>
      <c r="L74" s="56">
        <f>ROUND(H74*J74,0)</f>
        <v>0</v>
      </c>
      <c r="M74" s="56">
        <f>L74</f>
        <v>0</v>
      </c>
      <c r="N74" s="56">
        <f>M74/N6</f>
        <v>0</v>
      </c>
      <c r="O74" s="2"/>
      <c r="R74" s="7"/>
      <c r="Z74" s="2"/>
    </row>
    <row r="75" spans="1:26" ht="10.75" thickBot="1" x14ac:dyDescent="0.3">
      <c r="A75" s="40"/>
      <c r="J75" s="41"/>
      <c r="L75" s="56"/>
      <c r="M75" s="56"/>
      <c r="N75" s="56"/>
      <c r="O75" s="2"/>
      <c r="R75" s="7"/>
      <c r="Z75" s="2"/>
    </row>
    <row r="76" spans="1:26" s="54" customFormat="1" ht="10.75" thickTop="1" x14ac:dyDescent="0.25">
      <c r="A76" s="46"/>
      <c r="B76" s="47" t="s">
        <v>51</v>
      </c>
      <c r="C76" s="47"/>
      <c r="D76" s="47"/>
      <c r="E76" s="47"/>
      <c r="F76" s="47"/>
      <c r="G76" s="49"/>
      <c r="H76" s="49"/>
      <c r="I76" s="47"/>
      <c r="J76" s="50"/>
      <c r="K76" s="48"/>
      <c r="L76" s="75">
        <f>SUM(L73:L75)</f>
        <v>0</v>
      </c>
      <c r="M76" s="75">
        <f>SUM(M73:M75)</f>
        <v>0</v>
      </c>
      <c r="N76" s="75">
        <f>SUM(N73:N75)/N6</f>
        <v>0</v>
      </c>
      <c r="O76" s="47"/>
      <c r="P76" s="53"/>
      <c r="Q76" s="53"/>
      <c r="R76" s="53"/>
      <c r="S76" s="47"/>
      <c r="T76" s="47"/>
      <c r="U76" s="47"/>
      <c r="V76" s="47"/>
      <c r="W76" s="47"/>
      <c r="X76" s="47"/>
      <c r="Y76" s="47"/>
      <c r="Z76" s="47"/>
    </row>
    <row r="77" spans="1:26" ht="11.25" customHeight="1" x14ac:dyDescent="0.25">
      <c r="A77" s="40"/>
      <c r="J77" s="41"/>
      <c r="L77" s="57"/>
      <c r="M77" s="57"/>
      <c r="N77" s="57"/>
      <c r="O77" s="2"/>
      <c r="R77" s="7"/>
      <c r="Z77" s="2"/>
    </row>
    <row r="78" spans="1:26" ht="11.25" customHeight="1" x14ac:dyDescent="0.25">
      <c r="A78" s="40"/>
      <c r="J78" s="41"/>
      <c r="L78" s="56"/>
      <c r="M78" s="56"/>
      <c r="N78" s="56"/>
      <c r="O78" s="2"/>
      <c r="R78" s="7"/>
      <c r="Z78" s="2"/>
    </row>
    <row r="79" spans="1:26" s="54" customFormat="1" x14ac:dyDescent="0.25">
      <c r="A79" s="46" t="s">
        <v>52</v>
      </c>
      <c r="B79" s="47" t="s">
        <v>53</v>
      </c>
      <c r="C79" s="47"/>
      <c r="D79" s="47"/>
      <c r="E79" s="47"/>
      <c r="F79" s="47"/>
      <c r="G79" s="49"/>
      <c r="H79" s="49"/>
      <c r="I79" s="47"/>
      <c r="J79" s="50"/>
      <c r="K79" s="48"/>
      <c r="L79" s="76"/>
      <c r="M79" s="76"/>
      <c r="N79" s="76"/>
      <c r="O79" s="47"/>
      <c r="P79" s="53"/>
      <c r="Q79" s="53"/>
      <c r="R79" s="53"/>
      <c r="S79" s="47"/>
      <c r="T79" s="47"/>
      <c r="U79" s="47"/>
      <c r="V79" s="47"/>
      <c r="W79" s="47"/>
      <c r="X79" s="47"/>
      <c r="Y79" s="47"/>
      <c r="Z79" s="47"/>
    </row>
    <row r="80" spans="1:26" ht="4.75" customHeight="1" x14ac:dyDescent="0.25">
      <c r="A80" s="40"/>
      <c r="J80" s="41"/>
      <c r="L80" s="56"/>
      <c r="M80" s="56"/>
      <c r="N80" s="56"/>
      <c r="O80" s="2"/>
      <c r="R80" s="7"/>
      <c r="Z80" s="2"/>
    </row>
    <row r="81" spans="1:26" s="2" customFormat="1" x14ac:dyDescent="0.25">
      <c r="A81" s="30"/>
      <c r="B81" s="4" t="s">
        <v>9</v>
      </c>
      <c r="C81" s="4" t="s">
        <v>54</v>
      </c>
      <c r="D81" s="4"/>
      <c r="E81" s="4"/>
      <c r="F81" s="4"/>
      <c r="G81" s="1"/>
      <c r="H81" s="1"/>
      <c r="I81" s="4"/>
      <c r="J81" s="41"/>
      <c r="K81" s="4"/>
      <c r="L81" s="56"/>
      <c r="M81" s="56"/>
      <c r="N81" s="56"/>
    </row>
    <row r="82" spans="1:26" s="47" customFormat="1" x14ac:dyDescent="0.25">
      <c r="A82" s="30"/>
      <c r="B82" s="4"/>
      <c r="C82" s="4"/>
      <c r="D82" s="4" t="s">
        <v>12</v>
      </c>
      <c r="E82" s="4" t="s">
        <v>55</v>
      </c>
      <c r="F82" s="4"/>
      <c r="G82" s="1" t="s">
        <v>56</v>
      </c>
      <c r="H82" s="1">
        <v>0</v>
      </c>
      <c r="I82" s="4" t="s">
        <v>57</v>
      </c>
      <c r="J82" s="41">
        <v>0</v>
      </c>
      <c r="K82" s="4"/>
      <c r="L82" s="56">
        <f>ROUND(H82*J82,0)</f>
        <v>0</v>
      </c>
      <c r="M82" s="56">
        <f>L82</f>
        <v>0</v>
      </c>
      <c r="N82" s="56">
        <f>M82/N6</f>
        <v>0</v>
      </c>
    </row>
    <row r="83" spans="1:26" s="47" customFormat="1" x14ac:dyDescent="0.25">
      <c r="A83" s="30"/>
      <c r="B83" s="4"/>
      <c r="C83" s="4"/>
      <c r="D83" s="4" t="s">
        <v>16</v>
      </c>
      <c r="E83" s="4" t="s">
        <v>55</v>
      </c>
      <c r="F83" s="4"/>
      <c r="G83" s="1" t="s">
        <v>56</v>
      </c>
      <c r="H83" s="1">
        <v>0</v>
      </c>
      <c r="I83" s="4" t="s">
        <v>57</v>
      </c>
      <c r="J83" s="41">
        <v>0</v>
      </c>
      <c r="K83" s="4"/>
      <c r="L83" s="56">
        <f>ROUND(H83*J83,0)</f>
        <v>0</v>
      </c>
      <c r="M83" s="56">
        <f>L83</f>
        <v>0</v>
      </c>
      <c r="N83" s="56">
        <f>M83/N6</f>
        <v>0</v>
      </c>
    </row>
    <row r="84" spans="1:26" s="47" customFormat="1" x14ac:dyDescent="0.25">
      <c r="A84" s="30"/>
      <c r="B84" s="4"/>
      <c r="C84" s="4"/>
      <c r="D84" s="4" t="s">
        <v>18</v>
      </c>
      <c r="E84" s="4" t="s">
        <v>58</v>
      </c>
      <c r="F84" s="4"/>
      <c r="G84" s="1" t="s">
        <v>59</v>
      </c>
      <c r="H84" s="1">
        <v>0</v>
      </c>
      <c r="I84" s="4" t="s">
        <v>15</v>
      </c>
      <c r="J84" s="41">
        <v>0</v>
      </c>
      <c r="K84" s="4"/>
      <c r="L84" s="56">
        <f>ROUND(H84*J84,0)</f>
        <v>0</v>
      </c>
      <c r="M84" s="56">
        <f>L84</f>
        <v>0</v>
      </c>
      <c r="N84" s="56">
        <f>M84/N6</f>
        <v>0</v>
      </c>
    </row>
    <row r="85" spans="1:26" x14ac:dyDescent="0.25">
      <c r="A85" s="30"/>
      <c r="B85" s="4"/>
      <c r="C85" s="4"/>
      <c r="D85" s="4" t="s">
        <v>19</v>
      </c>
      <c r="E85" s="4" t="s">
        <v>60</v>
      </c>
      <c r="F85" s="4"/>
      <c r="H85" s="1">
        <v>0</v>
      </c>
      <c r="I85" s="4" t="s">
        <v>15</v>
      </c>
      <c r="J85" s="41">
        <f>J84</f>
        <v>0</v>
      </c>
      <c r="L85" s="56">
        <f>ROUND(H85*J85,0)</f>
        <v>0</v>
      </c>
      <c r="M85" s="56">
        <f>L85</f>
        <v>0</v>
      </c>
      <c r="N85" s="56">
        <f>M85/N6</f>
        <v>0</v>
      </c>
      <c r="O85" s="2"/>
      <c r="R85" s="7"/>
      <c r="Z85" s="2"/>
    </row>
    <row r="86" spans="1:26" x14ac:dyDescent="0.25">
      <c r="A86" s="30"/>
      <c r="B86" s="4"/>
      <c r="C86" s="4"/>
      <c r="D86" s="4" t="s">
        <v>22</v>
      </c>
      <c r="E86" s="4" t="s">
        <v>61</v>
      </c>
      <c r="F86" s="4"/>
      <c r="H86" s="1">
        <v>0</v>
      </c>
      <c r="I86" s="4" t="s">
        <v>62</v>
      </c>
      <c r="J86" s="41">
        <f>J82+J83</f>
        <v>0</v>
      </c>
      <c r="L86" s="56">
        <f>ROUND(H86*J86,0)</f>
        <v>0</v>
      </c>
      <c r="M86" s="56">
        <f>L86</f>
        <v>0</v>
      </c>
      <c r="N86" s="56">
        <f>M86/N6</f>
        <v>0</v>
      </c>
      <c r="O86" s="2"/>
      <c r="R86" s="7"/>
      <c r="Z86" s="2"/>
    </row>
    <row r="87" spans="1:26" x14ac:dyDescent="0.25">
      <c r="A87" s="30"/>
      <c r="B87" s="4"/>
      <c r="C87" s="4"/>
      <c r="D87" s="4"/>
      <c r="E87" s="4" t="s">
        <v>63</v>
      </c>
      <c r="F87" s="4"/>
      <c r="I87" s="4"/>
      <c r="J87" s="41"/>
      <c r="L87" s="64">
        <f>SUM(L82:L86)</f>
        <v>0</v>
      </c>
      <c r="M87" s="64">
        <f>SUM(M82:M86)</f>
        <v>0</v>
      </c>
      <c r="N87" s="64">
        <f>SUM(N82:N86)/N6</f>
        <v>0</v>
      </c>
      <c r="O87" s="2"/>
      <c r="R87" s="7"/>
      <c r="Z87" s="2"/>
    </row>
    <row r="88" spans="1:26" s="47" customFormat="1" x14ac:dyDescent="0.25">
      <c r="A88" s="30"/>
      <c r="B88" s="4"/>
      <c r="C88" s="4"/>
      <c r="D88" s="4"/>
      <c r="E88" s="4"/>
      <c r="F88" s="4"/>
      <c r="G88" s="1"/>
      <c r="H88" s="1"/>
      <c r="I88" s="4"/>
      <c r="J88" s="41"/>
      <c r="K88" s="4"/>
      <c r="L88" s="56"/>
      <c r="M88" s="56"/>
      <c r="N88" s="56"/>
    </row>
    <row r="89" spans="1:26" s="47" customFormat="1" x14ac:dyDescent="0.25">
      <c r="A89" s="30"/>
      <c r="B89" s="4" t="s">
        <v>25</v>
      </c>
      <c r="C89" s="4" t="s">
        <v>64</v>
      </c>
      <c r="D89" s="4"/>
      <c r="E89" s="4"/>
      <c r="F89" s="4"/>
      <c r="G89" s="1"/>
      <c r="H89" s="1"/>
      <c r="I89" s="4"/>
      <c r="J89" s="41"/>
      <c r="K89" s="4"/>
      <c r="L89" s="56"/>
      <c r="M89" s="56"/>
      <c r="N89" s="56"/>
    </row>
    <row r="90" spans="1:26" s="47" customFormat="1" x14ac:dyDescent="0.25">
      <c r="A90" s="30"/>
      <c r="B90" s="4"/>
      <c r="C90" s="4"/>
      <c r="D90" s="4" t="s">
        <v>12</v>
      </c>
      <c r="E90" s="4" t="s">
        <v>65</v>
      </c>
      <c r="F90" s="4"/>
      <c r="G90" s="1"/>
      <c r="H90" s="1">
        <v>0</v>
      </c>
      <c r="I90" s="4" t="s">
        <v>57</v>
      </c>
      <c r="J90" s="41">
        <v>0</v>
      </c>
      <c r="K90" s="4"/>
      <c r="L90" s="56">
        <f>ROUND(H90*J90,0)</f>
        <v>0</v>
      </c>
      <c r="M90" s="56">
        <f>L90</f>
        <v>0</v>
      </c>
      <c r="N90" s="56">
        <f>M90/N6</f>
        <v>0</v>
      </c>
    </row>
    <row r="91" spans="1:26" x14ac:dyDescent="0.25">
      <c r="A91" s="30"/>
      <c r="B91" s="4"/>
      <c r="C91" s="4"/>
      <c r="D91" s="4" t="s">
        <v>16</v>
      </c>
      <c r="E91" s="4" t="s">
        <v>65</v>
      </c>
      <c r="F91" s="4"/>
      <c r="G91" s="1" t="s">
        <v>56</v>
      </c>
      <c r="H91" s="1">
        <v>0</v>
      </c>
      <c r="I91" s="4" t="s">
        <v>57</v>
      </c>
      <c r="J91" s="41">
        <v>0</v>
      </c>
      <c r="L91" s="56">
        <f>ROUND(H91*J91,0)</f>
        <v>0</v>
      </c>
      <c r="M91" s="56">
        <f>L91</f>
        <v>0</v>
      </c>
      <c r="N91" s="56">
        <f>M91/N6</f>
        <v>0</v>
      </c>
      <c r="O91" s="2"/>
      <c r="R91" s="7"/>
      <c r="Z91" s="2"/>
    </row>
    <row r="92" spans="1:26" x14ac:dyDescent="0.25">
      <c r="A92" s="30"/>
      <c r="B92" s="4"/>
      <c r="C92" s="4"/>
      <c r="D92" s="4" t="s">
        <v>18</v>
      </c>
      <c r="E92" s="4" t="s">
        <v>58</v>
      </c>
      <c r="F92" s="4"/>
      <c r="G92" s="1" t="s">
        <v>59</v>
      </c>
      <c r="H92" s="1">
        <v>0</v>
      </c>
      <c r="I92" s="4" t="s">
        <v>15</v>
      </c>
      <c r="J92" s="41">
        <v>0</v>
      </c>
      <c r="L92" s="56">
        <f>ROUND(H92*J92,0)</f>
        <v>0</v>
      </c>
      <c r="M92" s="56">
        <f>L92</f>
        <v>0</v>
      </c>
      <c r="N92" s="56">
        <f>M92/N6</f>
        <v>0</v>
      </c>
      <c r="O92" s="2"/>
      <c r="R92" s="7"/>
      <c r="Z92" s="2"/>
    </row>
    <row r="93" spans="1:26" x14ac:dyDescent="0.25">
      <c r="A93" s="30"/>
      <c r="B93" s="4"/>
      <c r="C93" s="4"/>
      <c r="D93" s="4" t="s">
        <v>19</v>
      </c>
      <c r="E93" s="4" t="s">
        <v>60</v>
      </c>
      <c r="F93" s="4"/>
      <c r="H93" s="1">
        <v>0</v>
      </c>
      <c r="I93" s="4" t="s">
        <v>15</v>
      </c>
      <c r="J93" s="41">
        <f>J92</f>
        <v>0</v>
      </c>
      <c r="L93" s="56">
        <f>ROUND(H93*J93,0)</f>
        <v>0</v>
      </c>
      <c r="M93" s="56">
        <f>L93</f>
        <v>0</v>
      </c>
      <c r="N93" s="56">
        <f>M93/N6</f>
        <v>0</v>
      </c>
      <c r="O93" s="2"/>
      <c r="R93" s="7"/>
      <c r="Z93" s="2"/>
    </row>
    <row r="94" spans="1:26" x14ac:dyDescent="0.25">
      <c r="A94" s="30"/>
      <c r="B94" s="4"/>
      <c r="C94" s="4"/>
      <c r="D94" s="4" t="s">
        <v>22</v>
      </c>
      <c r="E94" s="4" t="s">
        <v>61</v>
      </c>
      <c r="F94" s="4"/>
      <c r="H94" s="1">
        <v>0</v>
      </c>
      <c r="I94" s="4" t="s">
        <v>62</v>
      </c>
      <c r="J94" s="41">
        <f>J90+J91</f>
        <v>0</v>
      </c>
      <c r="L94" s="56">
        <f>ROUND(H94*J94,0)</f>
        <v>0</v>
      </c>
      <c r="M94" s="56">
        <f>L94</f>
        <v>0</v>
      </c>
      <c r="N94" s="56">
        <f>M94/N6</f>
        <v>0</v>
      </c>
      <c r="O94" s="2"/>
      <c r="R94" s="7"/>
      <c r="Z94" s="2"/>
    </row>
    <row r="95" spans="1:26" s="47" customFormat="1" x14ac:dyDescent="0.25">
      <c r="A95" s="30"/>
      <c r="B95" s="4"/>
      <c r="C95" s="4"/>
      <c r="D95" s="4"/>
      <c r="E95" s="4" t="s">
        <v>66</v>
      </c>
      <c r="F95" s="4"/>
      <c r="G95" s="1"/>
      <c r="H95" s="1"/>
      <c r="I95" s="4"/>
      <c r="J95" s="41"/>
      <c r="K95" s="4"/>
      <c r="L95" s="64">
        <f>SUM(L90:L94)</f>
        <v>0</v>
      </c>
      <c r="M95" s="64">
        <f>SUM(M90:M94)</f>
        <v>0</v>
      </c>
      <c r="N95" s="64">
        <f>SUM(N90:N94)/N6</f>
        <v>0</v>
      </c>
    </row>
    <row r="96" spans="1:26" x14ac:dyDescent="0.25">
      <c r="A96" s="30"/>
      <c r="B96" s="4"/>
      <c r="C96" s="4"/>
      <c r="D96" s="4"/>
      <c r="E96" s="4"/>
      <c r="F96" s="4"/>
      <c r="I96" s="4"/>
      <c r="J96" s="41"/>
      <c r="L96" s="56"/>
      <c r="M96" s="56"/>
      <c r="N96" s="56"/>
      <c r="O96" s="2"/>
      <c r="R96" s="7"/>
      <c r="Z96" s="2"/>
    </row>
    <row r="97" spans="1:26" x14ac:dyDescent="0.25">
      <c r="A97" s="30"/>
      <c r="B97" s="4" t="s">
        <v>67</v>
      </c>
      <c r="C97" s="4" t="s">
        <v>70</v>
      </c>
      <c r="D97" s="4"/>
      <c r="E97" s="4"/>
      <c r="F97" s="4"/>
      <c r="I97" s="4"/>
      <c r="J97" s="41"/>
      <c r="L97" s="56"/>
      <c r="M97" s="56"/>
      <c r="N97" s="56"/>
      <c r="O97" s="2"/>
      <c r="R97" s="7"/>
      <c r="Z97" s="2"/>
    </row>
    <row r="98" spans="1:26" x14ac:dyDescent="0.25">
      <c r="A98" s="30"/>
      <c r="B98" s="4"/>
      <c r="C98" s="4"/>
      <c r="D98" s="4" t="s">
        <v>12</v>
      </c>
      <c r="E98" s="4" t="s">
        <v>71</v>
      </c>
      <c r="F98" s="4"/>
      <c r="G98" s="1" t="s">
        <v>59</v>
      </c>
      <c r="H98" s="1">
        <v>0</v>
      </c>
      <c r="I98" s="4" t="s">
        <v>57</v>
      </c>
      <c r="J98" s="41">
        <v>0</v>
      </c>
      <c r="L98" s="56">
        <f>ROUND(H98*J98,0)</f>
        <v>0</v>
      </c>
      <c r="M98" s="56">
        <f>L98</f>
        <v>0</v>
      </c>
      <c r="N98" s="56">
        <f>M98/N6</f>
        <v>0</v>
      </c>
      <c r="O98" s="2"/>
      <c r="R98" s="7"/>
      <c r="Z98" s="2"/>
    </row>
    <row r="99" spans="1:26" x14ac:dyDescent="0.25">
      <c r="A99" s="30"/>
      <c r="B99" s="4"/>
      <c r="C99" s="4"/>
      <c r="D99" s="4" t="s">
        <v>16</v>
      </c>
      <c r="E99" s="4" t="s">
        <v>72</v>
      </c>
      <c r="F99" s="4"/>
      <c r="G99" s="1" t="s">
        <v>59</v>
      </c>
      <c r="H99" s="1">
        <v>0</v>
      </c>
      <c r="I99" s="82" t="s">
        <v>15</v>
      </c>
      <c r="J99" s="41">
        <v>0</v>
      </c>
      <c r="L99" s="56">
        <f>ROUND(H99*J99,0)</f>
        <v>0</v>
      </c>
      <c r="M99" s="56">
        <f>L99</f>
        <v>0</v>
      </c>
      <c r="N99" s="56">
        <f>M99/N6</f>
        <v>0</v>
      </c>
      <c r="O99" s="2"/>
      <c r="R99" s="7"/>
      <c r="Z99" s="2"/>
    </row>
    <row r="100" spans="1:26" s="2" customFormat="1" x14ac:dyDescent="0.25">
      <c r="A100" s="30"/>
      <c r="B100" s="4"/>
      <c r="C100" s="4"/>
      <c r="D100" s="4" t="s">
        <v>17</v>
      </c>
      <c r="E100" s="4" t="s">
        <v>58</v>
      </c>
      <c r="F100" s="4"/>
      <c r="G100" s="1" t="s">
        <v>59</v>
      </c>
      <c r="H100" s="1">
        <v>0</v>
      </c>
      <c r="I100" s="4" t="s">
        <v>15</v>
      </c>
      <c r="J100" s="41">
        <v>0</v>
      </c>
      <c r="K100" s="4"/>
      <c r="L100" s="56">
        <f>ROUND(H100*J100,0)</f>
        <v>0</v>
      </c>
      <c r="M100" s="56">
        <f>L100</f>
        <v>0</v>
      </c>
      <c r="N100" s="56">
        <f>M100/N6</f>
        <v>0</v>
      </c>
    </row>
    <row r="101" spans="1:26" s="2" customFormat="1" x14ac:dyDescent="0.25">
      <c r="A101" s="30"/>
      <c r="B101" s="4"/>
      <c r="C101" s="4"/>
      <c r="D101" s="4" t="s">
        <v>18</v>
      </c>
      <c r="E101" s="4" t="s">
        <v>60</v>
      </c>
      <c r="F101" s="4"/>
      <c r="G101" s="1"/>
      <c r="H101" s="1">
        <v>0</v>
      </c>
      <c r="I101" s="4" t="s">
        <v>15</v>
      </c>
      <c r="J101" s="41">
        <v>0</v>
      </c>
      <c r="K101" s="4"/>
      <c r="L101" s="56">
        <f>ROUND(H101*J101,0)</f>
        <v>0</v>
      </c>
      <c r="M101" s="56">
        <f>L101</f>
        <v>0</v>
      </c>
      <c r="N101" s="56">
        <f>M101/N6</f>
        <v>0</v>
      </c>
    </row>
    <row r="102" spans="1:26" s="2" customFormat="1" x14ac:dyDescent="0.25">
      <c r="A102" s="30"/>
      <c r="B102" s="4"/>
      <c r="C102" s="4"/>
      <c r="D102" s="4" t="s">
        <v>19</v>
      </c>
      <c r="E102" s="4" t="s">
        <v>61</v>
      </c>
      <c r="F102" s="4"/>
      <c r="G102" s="1"/>
      <c r="H102" s="1">
        <v>0</v>
      </c>
      <c r="I102" s="4" t="s">
        <v>62</v>
      </c>
      <c r="J102" s="41">
        <f>J98</f>
        <v>0</v>
      </c>
      <c r="K102" s="4"/>
      <c r="L102" s="56">
        <f>ROUND(H102*J102,0)</f>
        <v>0</v>
      </c>
      <c r="M102" s="56">
        <f>L102</f>
        <v>0</v>
      </c>
      <c r="N102" s="56">
        <f>M102/N6</f>
        <v>0</v>
      </c>
    </row>
    <row r="103" spans="1:26" s="2" customFormat="1" x14ac:dyDescent="0.25">
      <c r="A103" s="30"/>
      <c r="B103" s="4"/>
      <c r="C103" s="4"/>
      <c r="D103" s="4"/>
      <c r="E103" s="4"/>
      <c r="F103" s="4"/>
      <c r="G103" s="1"/>
      <c r="H103" s="1"/>
      <c r="I103" s="4"/>
      <c r="J103" s="41"/>
      <c r="K103" s="4"/>
      <c r="L103" s="38"/>
      <c r="M103" s="38"/>
      <c r="N103" s="38"/>
    </row>
    <row r="104" spans="1:26" s="2" customFormat="1" x14ac:dyDescent="0.25">
      <c r="A104" s="30"/>
      <c r="B104" s="4"/>
      <c r="C104" s="4"/>
      <c r="D104" s="4"/>
      <c r="E104" s="4" t="s">
        <v>68</v>
      </c>
      <c r="F104" s="4"/>
      <c r="G104" s="1"/>
      <c r="H104" s="1"/>
      <c r="I104" s="4"/>
      <c r="J104" s="41"/>
      <c r="K104" s="4"/>
      <c r="L104" s="64">
        <f>SUM(L98:L103)</f>
        <v>0</v>
      </c>
      <c r="M104" s="64">
        <f>SUM(M98:M103)</f>
        <v>0</v>
      </c>
      <c r="N104" s="64">
        <f>SUM(N98:N103)/N6</f>
        <v>0</v>
      </c>
    </row>
    <row r="105" spans="1:26" s="2" customFormat="1" x14ac:dyDescent="0.25">
      <c r="A105" s="30"/>
      <c r="B105" s="4"/>
      <c r="C105" s="4"/>
      <c r="D105" s="4"/>
      <c r="E105" s="4"/>
      <c r="F105" s="4"/>
      <c r="G105" s="1"/>
      <c r="H105" s="1"/>
      <c r="I105" s="4"/>
      <c r="J105" s="41"/>
      <c r="K105" s="4"/>
      <c r="L105" s="56"/>
      <c r="M105" s="56"/>
      <c r="N105" s="56"/>
    </row>
    <row r="106" spans="1:26" s="2" customFormat="1" ht="10.75" thickBot="1" x14ac:dyDescent="0.3">
      <c r="A106" s="30"/>
      <c r="B106" s="4"/>
      <c r="C106" s="4"/>
      <c r="D106" s="4"/>
      <c r="E106" s="4"/>
      <c r="F106" s="4"/>
      <c r="G106" s="1"/>
      <c r="H106" s="1"/>
      <c r="I106" s="4"/>
      <c r="J106" s="41"/>
      <c r="K106" s="4"/>
      <c r="L106" s="56"/>
      <c r="M106" s="56"/>
      <c r="N106" s="56"/>
    </row>
    <row r="107" spans="1:26" s="2" customFormat="1" ht="12" thickTop="1" x14ac:dyDescent="0.3">
      <c r="A107" s="99"/>
      <c r="B107" s="48" t="s">
        <v>73</v>
      </c>
      <c r="C107" s="48"/>
      <c r="D107" s="48"/>
      <c r="E107" s="48"/>
      <c r="F107" s="48"/>
      <c r="G107" s="49"/>
      <c r="H107" s="49"/>
      <c r="I107" s="48"/>
      <c r="J107" s="50"/>
      <c r="K107" s="48"/>
      <c r="L107" s="75">
        <f>L104+L95+L87</f>
        <v>0</v>
      </c>
      <c r="M107" s="75">
        <f>M104+M95+M87</f>
        <v>0</v>
      </c>
      <c r="N107" s="75">
        <f>N104+N95+N87/N6</f>
        <v>0</v>
      </c>
    </row>
    <row r="108" spans="1:26" s="2" customFormat="1" x14ac:dyDescent="0.25">
      <c r="A108" s="48"/>
      <c r="B108" s="48"/>
      <c r="C108" s="48"/>
      <c r="D108" s="48"/>
      <c r="E108" s="48"/>
      <c r="F108" s="48"/>
      <c r="G108" s="49"/>
      <c r="H108" s="49"/>
      <c r="I108" s="48"/>
      <c r="J108" s="50"/>
      <c r="K108" s="48"/>
      <c r="L108" s="76"/>
      <c r="M108" s="76"/>
      <c r="N108" s="76"/>
    </row>
    <row r="109" spans="1:26" ht="11.25" customHeight="1" x14ac:dyDescent="0.25">
      <c r="A109" s="40"/>
      <c r="J109" s="41"/>
      <c r="L109" s="57"/>
      <c r="M109" s="57"/>
      <c r="N109" s="57"/>
      <c r="O109" s="2"/>
      <c r="R109" s="7"/>
      <c r="Z109" s="2"/>
    </row>
    <row r="110" spans="1:26" ht="11.25" customHeight="1" x14ac:dyDescent="0.25">
      <c r="A110" s="40"/>
      <c r="J110" s="41"/>
      <c r="L110" s="56"/>
      <c r="M110" s="57"/>
      <c r="N110" s="57"/>
      <c r="O110" s="2"/>
      <c r="R110" s="7"/>
      <c r="Z110" s="2"/>
    </row>
    <row r="111" spans="1:26" s="54" customFormat="1" ht="11.25" customHeight="1" x14ac:dyDescent="0.25">
      <c r="A111" s="46" t="s">
        <v>74</v>
      </c>
      <c r="B111" s="47" t="s">
        <v>76</v>
      </c>
      <c r="C111" s="47"/>
      <c r="D111" s="47"/>
      <c r="E111" s="47"/>
      <c r="F111" s="47"/>
      <c r="G111" s="49"/>
      <c r="H111" s="49"/>
      <c r="I111" s="47"/>
      <c r="J111" s="50"/>
      <c r="K111" s="48"/>
      <c r="L111" s="76"/>
      <c r="M111" s="76"/>
      <c r="N111" s="76"/>
      <c r="O111" s="47"/>
      <c r="P111" s="53"/>
      <c r="Q111" s="53"/>
      <c r="R111" s="53"/>
      <c r="S111" s="47"/>
      <c r="T111" s="47"/>
      <c r="U111" s="47"/>
      <c r="V111" s="47"/>
      <c r="W111" s="47"/>
      <c r="X111" s="47"/>
      <c r="Y111" s="47"/>
      <c r="Z111" s="47"/>
    </row>
    <row r="112" spans="1:26" ht="3.45" customHeight="1" x14ac:dyDescent="0.25">
      <c r="A112" s="40"/>
      <c r="J112" s="41"/>
      <c r="L112" s="56"/>
      <c r="M112" s="56"/>
      <c r="N112" s="56"/>
      <c r="O112" s="2"/>
      <c r="R112" s="7"/>
      <c r="Z112" s="2"/>
    </row>
    <row r="113" spans="1:26" ht="11.25" customHeight="1" x14ac:dyDescent="0.25">
      <c r="A113" s="40"/>
      <c r="B113" s="2" t="s">
        <v>77</v>
      </c>
      <c r="C113" s="2" t="s">
        <v>78</v>
      </c>
      <c r="H113" s="1">
        <v>0</v>
      </c>
      <c r="I113" s="2" t="s">
        <v>79</v>
      </c>
      <c r="J113" s="41">
        <v>0</v>
      </c>
      <c r="L113" s="56">
        <f>ROUND(H113*J113,0)</f>
        <v>0</v>
      </c>
      <c r="M113" s="56">
        <f>L113</f>
        <v>0</v>
      </c>
      <c r="N113" s="56">
        <f>M113/N6</f>
        <v>0</v>
      </c>
      <c r="O113" s="2"/>
      <c r="R113" s="7"/>
      <c r="Z113" s="2"/>
    </row>
    <row r="114" spans="1:26" ht="10.5" customHeight="1" x14ac:dyDescent="0.25">
      <c r="A114" s="40"/>
      <c r="J114" s="41"/>
      <c r="L114" s="56"/>
      <c r="M114" s="56"/>
      <c r="N114" s="56"/>
      <c r="O114" s="2"/>
      <c r="R114" s="7"/>
      <c r="Z114" s="2"/>
    </row>
    <row r="115" spans="1:26" ht="11.25" customHeight="1" x14ac:dyDescent="0.25">
      <c r="A115" s="40"/>
      <c r="B115" s="2" t="s">
        <v>25</v>
      </c>
      <c r="C115" s="2" t="s">
        <v>80</v>
      </c>
      <c r="J115" s="41"/>
      <c r="L115" s="56"/>
      <c r="M115" s="56"/>
      <c r="N115" s="56"/>
      <c r="O115" s="2"/>
      <c r="R115" s="7"/>
      <c r="Z115" s="2"/>
    </row>
    <row r="116" spans="1:26" ht="11.25" customHeight="1" x14ac:dyDescent="0.3">
      <c r="A116" s="40"/>
      <c r="C116" s="2" t="s">
        <v>81</v>
      </c>
      <c r="D116" s="60" t="s">
        <v>40</v>
      </c>
      <c r="E116" s="60"/>
      <c r="F116" s="45"/>
      <c r="H116" s="83">
        <v>0</v>
      </c>
      <c r="I116" s="2" t="s">
        <v>82</v>
      </c>
      <c r="J116" s="41">
        <v>0</v>
      </c>
      <c r="L116" s="56">
        <f>ROUND(H116*J116,0)</f>
        <v>0</v>
      </c>
      <c r="M116" s="56">
        <f>L116</f>
        <v>0</v>
      </c>
      <c r="N116" s="56">
        <f>M116/N6</f>
        <v>0</v>
      </c>
      <c r="O116" s="2"/>
      <c r="R116" s="7"/>
      <c r="Z116" s="2"/>
    </row>
    <row r="117" spans="1:26" ht="11.25" customHeight="1" x14ac:dyDescent="0.3">
      <c r="A117" s="40"/>
      <c r="C117" s="2" t="s">
        <v>32</v>
      </c>
      <c r="D117" s="60" t="s">
        <v>40</v>
      </c>
      <c r="E117" s="60"/>
      <c r="F117" s="45"/>
      <c r="H117" s="62">
        <v>0</v>
      </c>
      <c r="I117" s="2" t="s">
        <v>83</v>
      </c>
      <c r="J117" s="41">
        <v>0</v>
      </c>
      <c r="L117" s="56">
        <f>ROUND(H117*J117,0)</f>
        <v>0</v>
      </c>
      <c r="M117" s="56">
        <f>L117</f>
        <v>0</v>
      </c>
      <c r="N117" s="56">
        <f>M117/N6</f>
        <v>0</v>
      </c>
      <c r="O117" s="2"/>
      <c r="R117" s="7"/>
      <c r="Z117" s="2"/>
    </row>
    <row r="118" spans="1:26" ht="11.25" customHeight="1" x14ac:dyDescent="0.3">
      <c r="A118" s="40"/>
      <c r="C118" s="2" t="s">
        <v>84</v>
      </c>
      <c r="D118" s="60" t="s">
        <v>40</v>
      </c>
      <c r="H118" s="1">
        <v>0</v>
      </c>
      <c r="I118" s="2" t="s">
        <v>79</v>
      </c>
      <c r="J118" s="41"/>
      <c r="L118" s="56">
        <f>ROUND(H118*J118,0)</f>
        <v>0</v>
      </c>
      <c r="M118" s="56">
        <f>L118</f>
        <v>0</v>
      </c>
      <c r="N118" s="56">
        <f>M118/N6</f>
        <v>0</v>
      </c>
      <c r="O118" s="2"/>
      <c r="R118" s="7"/>
      <c r="Z118" s="2"/>
    </row>
    <row r="119" spans="1:26" ht="3.45" customHeight="1" x14ac:dyDescent="0.25">
      <c r="A119" s="40"/>
      <c r="J119" s="41"/>
      <c r="L119" s="56"/>
      <c r="M119" s="56"/>
      <c r="N119" s="56"/>
      <c r="O119" s="2"/>
      <c r="R119" s="7"/>
      <c r="Z119" s="2"/>
    </row>
    <row r="120" spans="1:26" ht="11.25" customHeight="1" x14ac:dyDescent="0.25">
      <c r="A120" s="40"/>
      <c r="D120" s="2" t="s">
        <v>85</v>
      </c>
      <c r="J120" s="41"/>
      <c r="L120" s="74">
        <f>SUM(L116:L119)</f>
        <v>0</v>
      </c>
      <c r="M120" s="74">
        <f>SUM(M116:M119)</f>
        <v>0</v>
      </c>
      <c r="N120" s="74">
        <f>SUM(N116:N119)/N6</f>
        <v>0</v>
      </c>
      <c r="O120" s="2"/>
      <c r="R120" s="7"/>
      <c r="Z120" s="2"/>
    </row>
    <row r="121" spans="1:26" ht="11.25" customHeight="1" x14ac:dyDescent="0.25">
      <c r="A121" s="40"/>
      <c r="J121" s="41"/>
      <c r="L121" s="56"/>
      <c r="M121" s="56"/>
      <c r="N121" s="56"/>
      <c r="O121" s="2"/>
      <c r="R121" s="7"/>
      <c r="Z121" s="2"/>
    </row>
    <row r="122" spans="1:26" ht="11.25" customHeight="1" x14ac:dyDescent="0.25">
      <c r="A122" s="40"/>
      <c r="B122" s="2" t="s">
        <v>67</v>
      </c>
      <c r="C122" s="2" t="s">
        <v>86</v>
      </c>
      <c r="J122" s="41"/>
      <c r="L122" s="56"/>
      <c r="M122" s="56"/>
      <c r="N122" s="56"/>
      <c r="O122" s="2"/>
      <c r="R122" s="7"/>
      <c r="Z122" s="2"/>
    </row>
    <row r="123" spans="1:26" ht="11.25" customHeight="1" x14ac:dyDescent="0.3">
      <c r="A123" s="40"/>
      <c r="C123" s="2" t="s">
        <v>27</v>
      </c>
      <c r="D123" s="60" t="s">
        <v>40</v>
      </c>
      <c r="H123" s="1">
        <v>0</v>
      </c>
      <c r="I123" s="2" t="s">
        <v>83</v>
      </c>
      <c r="J123" s="41">
        <v>0</v>
      </c>
      <c r="L123" s="56">
        <f>ROUND(H123*J123,0)</f>
        <v>0</v>
      </c>
      <c r="M123" s="56">
        <f>L123</f>
        <v>0</v>
      </c>
      <c r="N123" s="56">
        <f>M123/N6</f>
        <v>0</v>
      </c>
      <c r="O123" s="2"/>
      <c r="R123" s="7"/>
      <c r="Z123" s="2"/>
    </row>
    <row r="124" spans="1:26" ht="11.25" customHeight="1" x14ac:dyDescent="0.3">
      <c r="A124" s="40"/>
      <c r="C124" s="2" t="s">
        <v>32</v>
      </c>
      <c r="D124" s="60" t="s">
        <v>40</v>
      </c>
      <c r="H124" s="1">
        <v>0</v>
      </c>
      <c r="I124" s="2" t="s">
        <v>79</v>
      </c>
      <c r="J124" s="41"/>
      <c r="L124" s="56">
        <f>ROUND(H124*J124,0)</f>
        <v>0</v>
      </c>
      <c r="M124" s="56">
        <f>L124</f>
        <v>0</v>
      </c>
      <c r="N124" s="56">
        <f>M124/N6</f>
        <v>0</v>
      </c>
      <c r="O124" s="2"/>
      <c r="R124" s="7"/>
      <c r="Z124" s="2"/>
    </row>
    <row r="125" spans="1:26" ht="3.45" customHeight="1" x14ac:dyDescent="0.25">
      <c r="A125" s="40"/>
      <c r="J125" s="41"/>
      <c r="L125" s="56"/>
      <c r="M125" s="56"/>
      <c r="N125" s="56"/>
      <c r="O125" s="2"/>
      <c r="R125" s="7"/>
      <c r="Z125" s="2"/>
    </row>
    <row r="126" spans="1:26" ht="11.25" customHeight="1" x14ac:dyDescent="0.25">
      <c r="A126" s="40"/>
      <c r="D126" s="2" t="s">
        <v>87</v>
      </c>
      <c r="J126" s="41"/>
      <c r="L126" s="74">
        <f>SUM(L123:L125)</f>
        <v>0</v>
      </c>
      <c r="M126" s="74">
        <f>SUM(M123:M125)</f>
        <v>0</v>
      </c>
      <c r="N126" s="74">
        <f>SUM(N123:N125)/N6</f>
        <v>0</v>
      </c>
      <c r="O126" s="2"/>
      <c r="R126" s="7"/>
      <c r="Z126" s="2"/>
    </row>
    <row r="127" spans="1:26" ht="11.25" customHeight="1" x14ac:dyDescent="0.25">
      <c r="A127" s="40"/>
      <c r="J127" s="41"/>
      <c r="L127" s="56"/>
      <c r="M127" s="56"/>
      <c r="N127" s="56"/>
      <c r="O127" s="2"/>
      <c r="R127" s="7"/>
      <c r="Z127" s="2"/>
    </row>
    <row r="128" spans="1:26" ht="11.25" customHeight="1" x14ac:dyDescent="0.25">
      <c r="A128" s="40"/>
      <c r="B128" s="2" t="s">
        <v>69</v>
      </c>
      <c r="C128" s="2" t="s">
        <v>88</v>
      </c>
      <c r="J128" s="41"/>
      <c r="L128" s="56"/>
      <c r="M128" s="56"/>
      <c r="N128" s="56"/>
      <c r="O128" s="2"/>
      <c r="R128" s="7"/>
      <c r="Z128" s="2"/>
    </row>
    <row r="129" spans="1:26" ht="11.25" customHeight="1" x14ac:dyDescent="0.3">
      <c r="A129" s="40"/>
      <c r="C129" s="2" t="s">
        <v>27</v>
      </c>
      <c r="D129" s="60" t="s">
        <v>40</v>
      </c>
      <c r="H129" s="62">
        <v>0</v>
      </c>
      <c r="I129" s="2" t="s">
        <v>83</v>
      </c>
      <c r="J129" s="41">
        <v>0</v>
      </c>
      <c r="L129" s="56">
        <f>ROUND(H129*J129,0)</f>
        <v>0</v>
      </c>
      <c r="M129" s="56">
        <f>L129</f>
        <v>0</v>
      </c>
      <c r="N129" s="56">
        <f>M129/N6</f>
        <v>0</v>
      </c>
      <c r="O129" s="2"/>
      <c r="R129" s="7"/>
      <c r="Z129" s="2"/>
    </row>
    <row r="130" spans="1:26" ht="11.25" customHeight="1" x14ac:dyDescent="0.3">
      <c r="A130" s="40"/>
      <c r="C130" s="2" t="s">
        <v>32</v>
      </c>
      <c r="D130" s="60" t="s">
        <v>40</v>
      </c>
      <c r="H130" s="1">
        <v>0</v>
      </c>
      <c r="I130" s="2" t="s">
        <v>89</v>
      </c>
      <c r="J130" s="41">
        <v>0</v>
      </c>
      <c r="L130" s="56">
        <f>H130*J130</f>
        <v>0</v>
      </c>
      <c r="M130" s="56">
        <f>L130</f>
        <v>0</v>
      </c>
      <c r="N130" s="56">
        <f>M130/N6</f>
        <v>0</v>
      </c>
      <c r="O130" s="2"/>
      <c r="R130" s="7"/>
      <c r="Z130" s="2"/>
    </row>
    <row r="131" spans="1:26" ht="3.45" customHeight="1" x14ac:dyDescent="0.25">
      <c r="A131" s="40"/>
      <c r="J131" s="41"/>
      <c r="L131" s="56"/>
      <c r="M131" s="56"/>
      <c r="N131" s="56"/>
      <c r="O131" s="2"/>
      <c r="R131" s="7"/>
      <c r="Z131" s="2"/>
    </row>
    <row r="132" spans="1:26" ht="11.25" customHeight="1" x14ac:dyDescent="0.25">
      <c r="A132" s="40"/>
      <c r="D132" s="2" t="s">
        <v>90</v>
      </c>
      <c r="J132" s="41"/>
      <c r="L132" s="74">
        <f>SUM(L129:L131)</f>
        <v>0</v>
      </c>
      <c r="M132" s="74">
        <f>SUM(M129:M131)</f>
        <v>0</v>
      </c>
      <c r="N132" s="74">
        <f>SUM(N129:N131)/N6</f>
        <v>0</v>
      </c>
      <c r="O132" s="2"/>
      <c r="R132" s="7"/>
      <c r="Z132" s="2"/>
    </row>
    <row r="133" spans="1:26" ht="11.25" customHeight="1" x14ac:dyDescent="0.25">
      <c r="A133" s="40"/>
      <c r="J133" s="41"/>
      <c r="L133" s="56"/>
      <c r="M133" s="56"/>
      <c r="N133" s="56"/>
      <c r="O133" s="2"/>
      <c r="R133" s="7"/>
      <c r="Z133" s="2"/>
    </row>
    <row r="134" spans="1:26" ht="11.25" customHeight="1" x14ac:dyDescent="0.25">
      <c r="A134" s="40"/>
      <c r="B134" s="2" t="s">
        <v>91</v>
      </c>
      <c r="C134" s="2" t="s">
        <v>92</v>
      </c>
      <c r="J134" s="41"/>
      <c r="L134" s="56"/>
      <c r="M134" s="56"/>
      <c r="N134" s="56"/>
      <c r="O134" s="2"/>
      <c r="R134" s="7"/>
      <c r="Z134" s="2"/>
    </row>
    <row r="135" spans="1:26" ht="11.25" customHeight="1" x14ac:dyDescent="0.3">
      <c r="A135" s="40"/>
      <c r="C135" s="2" t="s">
        <v>81</v>
      </c>
      <c r="D135" s="60" t="s">
        <v>40</v>
      </c>
      <c r="H135" s="1">
        <v>0</v>
      </c>
      <c r="I135" s="2" t="s">
        <v>83</v>
      </c>
      <c r="J135" s="41">
        <v>0</v>
      </c>
      <c r="L135" s="56">
        <f>ROUND(H135*J135,0)</f>
        <v>0</v>
      </c>
      <c r="M135" s="56">
        <f>L135</f>
        <v>0</v>
      </c>
      <c r="N135" s="56">
        <f>M135/N6</f>
        <v>0</v>
      </c>
      <c r="O135" s="2"/>
      <c r="R135" s="7"/>
      <c r="Z135" s="2"/>
    </row>
    <row r="136" spans="1:26" ht="11.25" customHeight="1" x14ac:dyDescent="0.3">
      <c r="A136" s="40"/>
      <c r="C136" s="2" t="s">
        <v>32</v>
      </c>
      <c r="D136" s="60" t="s">
        <v>40</v>
      </c>
      <c r="H136" s="1">
        <v>0</v>
      </c>
      <c r="I136" s="2" t="s">
        <v>79</v>
      </c>
      <c r="J136" s="41">
        <v>0</v>
      </c>
      <c r="L136" s="56">
        <f>ROUND(H136*J136,0)</f>
        <v>0</v>
      </c>
      <c r="M136" s="56">
        <f>L136</f>
        <v>0</v>
      </c>
      <c r="N136" s="56">
        <f>M136/N6</f>
        <v>0</v>
      </c>
      <c r="O136" s="2"/>
      <c r="R136" s="7"/>
      <c r="Z136" s="2"/>
    </row>
    <row r="137" spans="1:26" ht="3.45" customHeight="1" x14ac:dyDescent="0.25">
      <c r="A137" s="40"/>
      <c r="J137" s="41"/>
      <c r="L137" s="42"/>
      <c r="M137" s="42"/>
      <c r="N137" s="42"/>
      <c r="O137" s="2"/>
      <c r="R137" s="7"/>
      <c r="Z137" s="2"/>
    </row>
    <row r="138" spans="1:26" ht="11.25" customHeight="1" x14ac:dyDescent="0.25">
      <c r="A138" s="40"/>
      <c r="D138" s="2" t="s">
        <v>93</v>
      </c>
      <c r="J138" s="41"/>
      <c r="L138" s="74">
        <f>SUM(L135:L137)</f>
        <v>0</v>
      </c>
      <c r="M138" s="74">
        <f>SUM(M135:M137)</f>
        <v>0</v>
      </c>
      <c r="N138" s="74">
        <f>SUM(N135:N137)/N6</f>
        <v>0</v>
      </c>
      <c r="O138" s="2"/>
      <c r="R138" s="7"/>
      <c r="Z138" s="2"/>
    </row>
    <row r="139" spans="1:26" ht="11.25" customHeight="1" x14ac:dyDescent="0.25">
      <c r="A139" s="40"/>
      <c r="J139" s="41"/>
      <c r="L139" s="42"/>
      <c r="M139" s="42"/>
      <c r="N139" s="42"/>
      <c r="O139" s="2"/>
      <c r="R139" s="7"/>
      <c r="Z139" s="2"/>
    </row>
    <row r="140" spans="1:26" ht="11.25" customHeight="1" x14ac:dyDescent="0.25">
      <c r="A140" s="40"/>
      <c r="B140" s="2" t="s">
        <v>94</v>
      </c>
      <c r="C140" s="2" t="s">
        <v>95</v>
      </c>
      <c r="J140" s="41"/>
      <c r="L140" s="42"/>
      <c r="M140" s="42"/>
      <c r="N140" s="42"/>
      <c r="O140" s="2"/>
      <c r="R140" s="7"/>
      <c r="Z140" s="2"/>
    </row>
    <row r="141" spans="1:26" ht="11.25" customHeight="1" x14ac:dyDescent="0.3">
      <c r="A141" s="40"/>
      <c r="C141" s="2" t="s">
        <v>81</v>
      </c>
      <c r="D141" s="60" t="s">
        <v>40</v>
      </c>
      <c r="H141" s="68">
        <v>0</v>
      </c>
      <c r="I141" s="55" t="s">
        <v>96</v>
      </c>
      <c r="J141" s="41"/>
      <c r="L141" s="56">
        <f>ROUND(H141*J141,0)</f>
        <v>0</v>
      </c>
      <c r="M141" s="56">
        <f>L141</f>
        <v>0</v>
      </c>
      <c r="N141" s="56">
        <f>M141/N6</f>
        <v>0</v>
      </c>
      <c r="O141" s="2"/>
      <c r="R141" s="7"/>
      <c r="Z141" s="2"/>
    </row>
    <row r="142" spans="1:26" ht="11.25" customHeight="1" x14ac:dyDescent="0.3">
      <c r="A142" s="40"/>
      <c r="C142" s="2" t="s">
        <v>32</v>
      </c>
      <c r="D142" s="60" t="s">
        <v>40</v>
      </c>
      <c r="H142" s="68">
        <v>0</v>
      </c>
      <c r="I142" s="55" t="s">
        <v>96</v>
      </c>
      <c r="J142" s="41"/>
      <c r="L142" s="56">
        <f>ROUND(H142*J142,0)</f>
        <v>0</v>
      </c>
      <c r="M142" s="56">
        <f>L142</f>
        <v>0</v>
      </c>
      <c r="N142" s="56">
        <f>M142/N6</f>
        <v>0</v>
      </c>
      <c r="O142" s="2"/>
      <c r="R142" s="7"/>
      <c r="Z142" s="2"/>
    </row>
    <row r="143" spans="1:26" ht="11.25" customHeight="1" x14ac:dyDescent="0.3">
      <c r="A143" s="40"/>
      <c r="C143" s="2" t="s">
        <v>84</v>
      </c>
      <c r="D143" s="60" t="s">
        <v>40</v>
      </c>
      <c r="H143" s="68">
        <v>0</v>
      </c>
      <c r="I143" s="55" t="s">
        <v>96</v>
      </c>
      <c r="J143" s="41"/>
      <c r="L143" s="56">
        <f>ROUND(H143*J143,0)</f>
        <v>0</v>
      </c>
      <c r="M143" s="56">
        <f>L143</f>
        <v>0</v>
      </c>
      <c r="N143" s="56">
        <f>M143/N6</f>
        <v>0</v>
      </c>
      <c r="O143" s="2"/>
      <c r="R143" s="7"/>
      <c r="Z143" s="2"/>
    </row>
    <row r="144" spans="1:26" ht="5.25" customHeight="1" x14ac:dyDescent="0.25">
      <c r="A144" s="40"/>
      <c r="J144" s="41"/>
      <c r="L144" s="42"/>
      <c r="M144" s="42"/>
      <c r="N144" s="42"/>
      <c r="O144" s="2"/>
      <c r="R144" s="7"/>
      <c r="Z144" s="2"/>
    </row>
    <row r="145" spans="1:26" ht="14.25" customHeight="1" x14ac:dyDescent="0.25">
      <c r="A145" s="40"/>
      <c r="D145" s="2" t="s">
        <v>97</v>
      </c>
      <c r="J145" s="41"/>
      <c r="L145" s="74">
        <f>SUM(L141:L144)</f>
        <v>0</v>
      </c>
      <c r="M145" s="74">
        <f>SUM(M141:M144)</f>
        <v>0</v>
      </c>
      <c r="N145" s="74">
        <f>SUM(N141:N144)/N6</f>
        <v>0</v>
      </c>
      <c r="O145" s="2"/>
      <c r="R145" s="7"/>
      <c r="Z145" s="2"/>
    </row>
    <row r="146" spans="1:26" ht="11.25" customHeight="1" thickBot="1" x14ac:dyDescent="0.3">
      <c r="A146" s="40"/>
      <c r="J146" s="41"/>
      <c r="L146" s="42"/>
      <c r="M146" s="42"/>
      <c r="N146" s="42"/>
      <c r="O146" s="2"/>
      <c r="R146" s="7"/>
      <c r="Z146" s="2"/>
    </row>
    <row r="147" spans="1:26" s="54" customFormat="1" ht="11.25" customHeight="1" thickTop="1" x14ac:dyDescent="0.25">
      <c r="A147" s="46"/>
      <c r="B147" s="47" t="s">
        <v>98</v>
      </c>
      <c r="C147" s="47"/>
      <c r="D147" s="47"/>
      <c r="E147" s="47"/>
      <c r="F147" s="47"/>
      <c r="G147" s="49"/>
      <c r="H147" s="49"/>
      <c r="I147" s="47"/>
      <c r="J147" s="50"/>
      <c r="K147" s="48"/>
      <c r="L147" s="75">
        <f>SUM(L113,L1063,L120,L126,L132,L138,L145)</f>
        <v>0</v>
      </c>
      <c r="M147" s="75">
        <f>SUM(M113,M1063,M120,M126,M132,M138,M145)</f>
        <v>0</v>
      </c>
      <c r="N147" s="75">
        <f>SUM(N113,N1063,N120,N126,N132,N138,N145)/N6</f>
        <v>0</v>
      </c>
      <c r="O147" s="47"/>
      <c r="P147" s="53"/>
      <c r="Q147" s="53"/>
      <c r="R147" s="53"/>
      <c r="S147" s="47"/>
      <c r="T147" s="47"/>
      <c r="U147" s="47"/>
      <c r="V147" s="47"/>
      <c r="W147" s="47"/>
      <c r="X147" s="47"/>
      <c r="Y147" s="47"/>
      <c r="Z147" s="47"/>
    </row>
    <row r="148" spans="1:26" ht="11.25" customHeight="1" thickBot="1" x14ac:dyDescent="0.3">
      <c r="A148" s="40"/>
      <c r="J148" s="41"/>
      <c r="L148" s="42"/>
      <c r="M148" s="42"/>
      <c r="N148" s="42"/>
      <c r="O148" s="2"/>
      <c r="R148" s="7"/>
      <c r="Z148" s="2"/>
    </row>
    <row r="149" spans="1:26" s="54" customFormat="1" ht="11.25" customHeight="1" thickTop="1" x14ac:dyDescent="0.25">
      <c r="A149" s="46" t="s">
        <v>99</v>
      </c>
      <c r="B149" s="47"/>
      <c r="C149" s="47"/>
      <c r="D149" s="47"/>
      <c r="E149" s="47"/>
      <c r="F149" s="47"/>
      <c r="G149" s="49"/>
      <c r="H149" s="49"/>
      <c r="I149" s="47"/>
      <c r="J149" s="50"/>
      <c r="K149" s="48"/>
      <c r="L149" s="75">
        <f>L147+L107+L76+L69+L61</f>
        <v>0</v>
      </c>
      <c r="M149" s="75">
        <f>M147+M107+M76+M69+M61</f>
        <v>0</v>
      </c>
      <c r="N149" s="75">
        <f>N147+N107+N76+N69+N61/N6</f>
        <v>0</v>
      </c>
      <c r="O149" s="47"/>
      <c r="P149" s="53"/>
      <c r="Q149" s="53"/>
      <c r="R149" s="53"/>
      <c r="S149" s="47"/>
      <c r="T149" s="47"/>
      <c r="U149" s="47"/>
      <c r="V149" s="47"/>
      <c r="W149" s="47"/>
      <c r="X149" s="47"/>
      <c r="Y149" s="47"/>
      <c r="Z149" s="47"/>
    </row>
    <row r="150" spans="1:26" ht="11.25" customHeight="1" x14ac:dyDescent="0.25">
      <c r="A150" s="40"/>
      <c r="J150" s="84"/>
      <c r="L150" s="44"/>
      <c r="M150" s="44"/>
      <c r="N150" s="44"/>
    </row>
    <row r="151" spans="1:26" s="47" customFormat="1" ht="10.75" x14ac:dyDescent="0.3">
      <c r="A151" s="52" t="s">
        <v>75</v>
      </c>
      <c r="B151" s="48" t="s">
        <v>108</v>
      </c>
      <c r="C151" s="48"/>
      <c r="D151" s="48"/>
      <c r="E151" s="48"/>
      <c r="F151" s="48"/>
      <c r="G151" s="80" t="s">
        <v>46</v>
      </c>
      <c r="H151" s="81">
        <v>0</v>
      </c>
      <c r="I151" s="4"/>
      <c r="J151" s="66">
        <f>L149</f>
        <v>0</v>
      </c>
      <c r="K151" s="48"/>
      <c r="L151" s="77">
        <f>ROUND(H151*J151,0)</f>
        <v>0</v>
      </c>
      <c r="M151" s="77">
        <f>L151</f>
        <v>0</v>
      </c>
      <c r="N151" s="77">
        <f>M151/N6</f>
        <v>0</v>
      </c>
    </row>
    <row r="152" spans="1:26" s="54" customFormat="1" ht="11.25" customHeight="1" x14ac:dyDescent="0.25">
      <c r="A152" s="46"/>
      <c r="B152" s="47"/>
      <c r="C152" s="47"/>
      <c r="D152" s="47"/>
      <c r="E152" s="47"/>
      <c r="F152" s="47"/>
      <c r="G152" s="49"/>
      <c r="H152" s="49"/>
      <c r="I152" s="47"/>
      <c r="J152" s="85"/>
      <c r="K152" s="48"/>
      <c r="L152" s="77"/>
      <c r="M152" s="44"/>
      <c r="N152" s="44"/>
      <c r="O152" s="53"/>
      <c r="P152" s="53"/>
      <c r="Q152" s="53"/>
      <c r="R152" s="47"/>
      <c r="S152" s="47"/>
      <c r="T152" s="47"/>
      <c r="U152" s="47"/>
      <c r="V152" s="47"/>
      <c r="W152" s="47"/>
      <c r="X152" s="47"/>
      <c r="Y152" s="47"/>
    </row>
    <row r="153" spans="1:26" s="54" customFormat="1" ht="11.25" customHeight="1" x14ac:dyDescent="0.25">
      <c r="A153" s="46" t="s">
        <v>100</v>
      </c>
      <c r="B153" s="47"/>
      <c r="C153" s="47"/>
      <c r="D153" s="47"/>
      <c r="E153" s="47"/>
      <c r="F153" s="47"/>
      <c r="G153" s="49"/>
      <c r="H153" s="49"/>
      <c r="I153" s="47"/>
      <c r="J153" s="85"/>
      <c r="K153" s="48"/>
      <c r="L153" s="77">
        <f>L151+L149</f>
        <v>0</v>
      </c>
      <c r="M153" s="77">
        <f>M151+M149</f>
        <v>0</v>
      </c>
      <c r="N153" s="77">
        <f>N151+N149/N6</f>
        <v>0</v>
      </c>
      <c r="O153" s="53"/>
      <c r="P153" s="53"/>
      <c r="Q153" s="53"/>
      <c r="R153" s="47"/>
      <c r="S153" s="47"/>
      <c r="T153" s="47"/>
      <c r="U153" s="47"/>
      <c r="V153" s="47"/>
      <c r="W153" s="47"/>
      <c r="X153" s="47"/>
      <c r="Y153" s="47"/>
    </row>
    <row r="154" spans="1:26" s="54" customFormat="1" ht="11.25" customHeight="1" thickBot="1" x14ac:dyDescent="0.3">
      <c r="A154" s="46"/>
      <c r="B154" s="47"/>
      <c r="C154" s="47"/>
      <c r="D154" s="47"/>
      <c r="E154" s="47"/>
      <c r="F154" s="47"/>
      <c r="G154" s="49"/>
      <c r="H154" s="49"/>
      <c r="I154" s="47"/>
      <c r="J154" s="85"/>
      <c r="K154" s="48"/>
      <c r="L154" s="77"/>
      <c r="M154" s="77"/>
      <c r="N154" s="77"/>
      <c r="O154" s="53"/>
      <c r="P154" s="53"/>
      <c r="Q154" s="53"/>
      <c r="R154" s="47"/>
      <c r="S154" s="47"/>
      <c r="T154" s="47"/>
      <c r="U154" s="47"/>
      <c r="V154" s="47"/>
      <c r="W154" s="47"/>
      <c r="X154" s="47"/>
      <c r="Y154" s="47"/>
    </row>
    <row r="155" spans="1:26" x14ac:dyDescent="0.25">
      <c r="A155" s="86"/>
      <c r="B155" s="87"/>
      <c r="C155" s="87"/>
      <c r="D155" s="87"/>
      <c r="E155" s="87"/>
      <c r="F155" s="87"/>
      <c r="G155" s="89"/>
      <c r="H155" s="89"/>
      <c r="I155" s="87"/>
      <c r="J155" s="90"/>
      <c r="K155" s="88"/>
      <c r="L155" s="91"/>
      <c r="M155" s="91"/>
      <c r="N155" s="91"/>
    </row>
    <row r="157" spans="1:26" ht="39.75" customHeight="1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47"/>
    </row>
    <row r="158" spans="1:26" x14ac:dyDescent="0.25">
      <c r="M158" s="47"/>
    </row>
    <row r="159" spans="1:26" x14ac:dyDescent="0.25">
      <c r="M159" s="54"/>
    </row>
    <row r="160" spans="1:26" x14ac:dyDescent="0.25">
      <c r="M160" s="47"/>
    </row>
    <row r="162" spans="8:8" x14ac:dyDescent="0.25">
      <c r="H162" s="92"/>
    </row>
    <row r="163" spans="8:8" x14ac:dyDescent="0.25">
      <c r="H163" s="92"/>
    </row>
    <row r="164" spans="8:8" x14ac:dyDescent="0.25">
      <c r="H164" s="4"/>
    </row>
    <row r="165" spans="8:8" x14ac:dyDescent="0.25">
      <c r="H165" s="4"/>
    </row>
    <row r="166" spans="8:8" x14ac:dyDescent="0.25">
      <c r="H166" s="4"/>
    </row>
    <row r="167" spans="8:8" x14ac:dyDescent="0.25">
      <c r="H167" s="4"/>
    </row>
    <row r="168" spans="8:8" x14ac:dyDescent="0.25">
      <c r="H168" s="4"/>
    </row>
    <row r="169" spans="8:8" x14ac:dyDescent="0.25">
      <c r="H169" s="4"/>
    </row>
    <row r="170" spans="8:8" x14ac:dyDescent="0.25">
      <c r="H170" s="4"/>
    </row>
    <row r="171" spans="8:8" x14ac:dyDescent="0.25">
      <c r="H171" s="4"/>
    </row>
    <row r="172" spans="8:8" x14ac:dyDescent="0.25">
      <c r="H172" s="4"/>
    </row>
    <row r="173" spans="8:8" x14ac:dyDescent="0.25">
      <c r="H173" s="4"/>
    </row>
    <row r="174" spans="8:8" x14ac:dyDescent="0.25">
      <c r="H174" s="4"/>
    </row>
  </sheetData>
  <mergeCells count="1">
    <mergeCell ref="A157:L157"/>
  </mergeCells>
  <pageMargins left="0.75" right="0.75" top="1" bottom="1" header="0.5" footer="0.5"/>
  <pageSetup scale="80" fitToHeight="3"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CAC8EA6C7D84D987AB27DF313D424" ma:contentTypeVersion="15" ma:contentTypeDescription="Create a new document." ma:contentTypeScope="" ma:versionID="78ed90402f6c403339ad7166dd31d055">
  <xsd:schema xmlns:xsd="http://www.w3.org/2001/XMLSchema" xmlns:xs="http://www.w3.org/2001/XMLSchema" xmlns:p="http://schemas.microsoft.com/office/2006/metadata/properties" xmlns:ns2="eba17dcc-a72f-4d20-8bb1-ada25b272acf" xmlns:ns3="b6e4cf99-c102-4343-aee4-63a0bb87078f" xmlns:ns4="2cd3132b-fa35-41aa-a1c7-a1d7593fbecf" targetNamespace="http://schemas.microsoft.com/office/2006/metadata/properties" ma:root="true" ma:fieldsID="ba34fb0e6f5b6d39a4ade3a930b2cc5f" ns2:_="" ns3:_="" ns4:_="">
    <xsd:import namespace="eba17dcc-a72f-4d20-8bb1-ada25b272acf"/>
    <xsd:import namespace="b6e4cf99-c102-4343-aee4-63a0bb87078f"/>
    <xsd:import namespace="2cd3132b-fa35-41aa-a1c7-a1d7593fb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17dcc-a72f-4d20-8bb1-ada25b272a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9c14b0-6271-4106-a615-6588954279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4cf99-c102-4343-aee4-63a0bb87078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6b42d6b-f98f-4301-96fe-7788a450d8dd}" ma:internalName="TaxCatchAll" ma:showField="CatchAllData" ma:web="2cd3132b-fa35-41aa-a1c7-a1d7593fbe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3132b-fa35-41aa-a1c7-a1d7593fb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e4cf99-c102-4343-aee4-63a0bb87078f" xsi:nil="true"/>
    <lcf76f155ced4ddcb4097134ff3c332f xmlns="eba17dcc-a72f-4d20-8bb1-ada25b272a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0BFA5B-6DE0-4146-9E71-84F7A9B27A25}"/>
</file>

<file path=customXml/itemProps2.xml><?xml version="1.0" encoding="utf-8"?>
<ds:datastoreItem xmlns:ds="http://schemas.openxmlformats.org/officeDocument/2006/customXml" ds:itemID="{EE0F683B-1CAE-47C9-83BF-C8BE0B943F61}"/>
</file>

<file path=customXml/itemProps3.xml><?xml version="1.0" encoding="utf-8"?>
<ds:datastoreItem xmlns:ds="http://schemas.openxmlformats.org/officeDocument/2006/customXml" ds:itemID="{468AF867-DB9A-4FB7-B8E8-F72420339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Budget Detail</vt:lpstr>
      <vt:lpstr>'Budget Detail'!Allowances</vt:lpstr>
      <vt:lpstr>'Budget Detail'!Clin_Percent</vt:lpstr>
      <vt:lpstr>'Budget Detail'!Cost_Share</vt:lpstr>
      <vt:lpstr>'Budget Detail'!Equipment</vt:lpstr>
      <vt:lpstr>'Budget Detail'!FO_comm</vt:lpstr>
      <vt:lpstr>'Budget Detail'!FO_Copying</vt:lpstr>
      <vt:lpstr>'Budget Detail'!FO_postage</vt:lpstr>
      <vt:lpstr>'Budget Detail'!FO_rent</vt:lpstr>
      <vt:lpstr>'Budget Detail'!FO_supplies</vt:lpstr>
      <vt:lpstr>'Budget Detail'!FWCI</vt:lpstr>
      <vt:lpstr>'Budget Detail'!Grants</vt:lpstr>
      <vt:lpstr>'Budget Detail'!LTTA_Allow</vt:lpstr>
      <vt:lpstr>'Budget Detail'!Med_Exams</vt:lpstr>
      <vt:lpstr>'Budget Detail'!Medex</vt:lpstr>
      <vt:lpstr>'Budget Detail'!MSH_supplies</vt:lpstr>
      <vt:lpstr>'Budget Detail'!MSH_Totals</vt:lpstr>
      <vt:lpstr>'Budget Detail'!Print_Area</vt:lpstr>
      <vt:lpstr>'Budget Detail'!Print_Titles</vt:lpstr>
      <vt:lpstr>'Budget Detail'!SalSub</vt:lpstr>
      <vt:lpstr>'Budget Detail'!Sub_Row</vt:lpstr>
      <vt:lpstr>'Budget Detail'!Subcontracts</vt:lpstr>
      <vt:lpstr>'Budget Detail'!Subtotal</vt:lpstr>
      <vt:lpstr>'Budget Detail'!Training</vt:lpstr>
      <vt:lpstr>'Budget Detail'!Type</vt:lpstr>
      <vt:lpstr>year_1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John.Sargent</dc:creator>
  <cp:lastModifiedBy>Goncalves,Carla</cp:lastModifiedBy>
  <dcterms:created xsi:type="dcterms:W3CDTF">2010-01-19T22:27:13Z</dcterms:created>
  <dcterms:modified xsi:type="dcterms:W3CDTF">2024-02-22T14:28:38Z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0x01010049FCAC8EA6C7D84D987AB27DF313D424</vt:lpwstr>
  </property>
</Properties>
</file>